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6\"/>
    </mc:Choice>
  </mc:AlternateContent>
  <xr:revisionPtr revIDLastSave="0" documentId="13_ncr:1_{20B66C29-C6B3-4FFA-B062-D3D90E0CF0A8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K121" i="1" s="1"/>
  <c r="J120" i="1"/>
  <c r="K120" i="1" s="1"/>
  <c r="I234" i="1"/>
  <c r="H234" i="1"/>
  <c r="G234" i="1"/>
  <c r="F234" i="1"/>
  <c r="E234" i="1"/>
  <c r="J232" i="1"/>
  <c r="K232" i="1" s="1"/>
  <c r="J84" i="1" l="1"/>
  <c r="K84" i="1" s="1"/>
  <c r="J83" i="1"/>
  <c r="K83" i="1" s="1"/>
  <c r="J95" i="1"/>
  <c r="K95" i="1" s="1"/>
  <c r="J65" i="1"/>
  <c r="K65" i="1" s="1"/>
  <c r="J46" i="1"/>
  <c r="K46" i="1" s="1"/>
  <c r="J50" i="1" l="1"/>
  <c r="K50" i="1" s="1"/>
  <c r="J51" i="1"/>
  <c r="K51" i="1" s="1"/>
  <c r="J94" i="1"/>
  <c r="K94" i="1" s="1"/>
  <c r="J43" i="1" l="1"/>
  <c r="K43" i="1" s="1"/>
  <c r="J144" i="1"/>
  <c r="K144" i="1" s="1"/>
  <c r="J79" i="1"/>
  <c r="K79" i="1" s="1"/>
  <c r="J216" i="1"/>
  <c r="K216" i="1" s="1"/>
  <c r="J215" i="1"/>
  <c r="K215" i="1" s="1"/>
  <c r="J214" i="1"/>
  <c r="K214" i="1" s="1"/>
  <c r="J213" i="1"/>
  <c r="K213" i="1" s="1"/>
  <c r="J54" i="1" l="1"/>
  <c r="K54" i="1" s="1"/>
  <c r="J212" i="1"/>
  <c r="K212" i="1" s="1"/>
  <c r="J129" i="1"/>
  <c r="K129" i="1" s="1"/>
  <c r="J130" i="1"/>
  <c r="K130" i="1" s="1"/>
  <c r="J118" i="1"/>
  <c r="K118" i="1" s="1"/>
  <c r="J119" i="1"/>
  <c r="K119" i="1" s="1"/>
  <c r="J104" i="1"/>
  <c r="K104" i="1" s="1"/>
  <c r="J105" i="1"/>
  <c r="K105" i="1" s="1"/>
  <c r="J106" i="1"/>
  <c r="K106" i="1" s="1"/>
  <c r="J107" i="1"/>
  <c r="K107" i="1" s="1"/>
  <c r="J98" i="1"/>
  <c r="J99" i="1"/>
  <c r="K99" i="1" s="1"/>
  <c r="J100" i="1"/>
  <c r="K100" i="1" s="1"/>
  <c r="J101" i="1"/>
  <c r="K101" i="1" s="1"/>
  <c r="J102" i="1"/>
  <c r="K102" i="1" s="1"/>
  <c r="J78" i="1" l="1"/>
  <c r="K78" i="1" s="1"/>
  <c r="J89" i="1"/>
  <c r="J8" i="1"/>
  <c r="J77" i="1"/>
  <c r="K77" i="1" s="1"/>
  <c r="J76" i="1"/>
  <c r="K76" i="1" s="1"/>
  <c r="J75" i="1"/>
  <c r="K75" i="1" s="1"/>
  <c r="J74" i="1"/>
  <c r="K74" i="1" s="1"/>
  <c r="J73" i="1"/>
  <c r="K73" i="1" s="1"/>
  <c r="J199" i="1"/>
  <c r="K199" i="1" s="1"/>
  <c r="J198" i="1"/>
  <c r="K198" i="1" s="1"/>
  <c r="J114" i="1"/>
  <c r="K114" i="1" s="1"/>
  <c r="J53" i="1"/>
  <c r="K53" i="1" s="1"/>
  <c r="J103" i="1"/>
  <c r="K103" i="1" s="1"/>
  <c r="J93" i="1"/>
  <c r="K93" i="1" s="1"/>
  <c r="J197" i="1" l="1"/>
  <c r="K197" i="1" s="1"/>
  <c r="J29" i="1"/>
  <c r="K29" i="1" s="1"/>
  <c r="J28" i="1"/>
  <c r="K28" i="1" s="1"/>
  <c r="J27" i="1"/>
  <c r="K27" i="1" s="1"/>
  <c r="J26" i="1"/>
  <c r="K26" i="1" s="1"/>
  <c r="J11" i="1" l="1"/>
  <c r="J233" i="1"/>
  <c r="K233" i="1" s="1"/>
  <c r="J231" i="1"/>
  <c r="K231" i="1" s="1"/>
  <c r="J227" i="1"/>
  <c r="K227" i="1" s="1"/>
  <c r="J220" i="1"/>
  <c r="K220" i="1" s="1"/>
  <c r="J211" i="1"/>
  <c r="K211" i="1" s="1"/>
  <c r="J210" i="1"/>
  <c r="K210" i="1" s="1"/>
  <c r="J209" i="1"/>
  <c r="K209" i="1" s="1"/>
  <c r="J208" i="1"/>
  <c r="K208" i="1" s="1"/>
  <c r="J207" i="1"/>
  <c r="K207" i="1" s="1"/>
  <c r="J202" i="1"/>
  <c r="K202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49" i="1"/>
  <c r="K149" i="1" s="1"/>
  <c r="J148" i="1"/>
  <c r="K148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28" i="1"/>
  <c r="K128" i="1" s="1"/>
  <c r="J110" i="1"/>
  <c r="K110" i="1" s="1"/>
  <c r="K98" i="1"/>
  <c r="J22" i="1"/>
  <c r="K22" i="1" s="1"/>
  <c r="J92" i="1"/>
  <c r="K92" i="1" s="1"/>
  <c r="J91" i="1"/>
  <c r="K91" i="1" s="1"/>
  <c r="J90" i="1"/>
  <c r="K90" i="1" s="1"/>
  <c r="K89" i="1"/>
  <c r="J82" i="1"/>
  <c r="K82" i="1" s="1"/>
  <c r="J72" i="1"/>
  <c r="K72" i="1" s="1"/>
  <c r="J71" i="1"/>
  <c r="K71" i="1" s="1"/>
  <c r="J70" i="1"/>
  <c r="K70" i="1" s="1"/>
  <c r="J69" i="1"/>
  <c r="K69" i="1" s="1"/>
  <c r="J66" i="1"/>
  <c r="K66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42" i="1"/>
  <c r="K42" i="1" s="1"/>
  <c r="J41" i="1"/>
  <c r="K41" i="1" s="1"/>
  <c r="J40" i="1"/>
  <c r="K40" i="1" s="1"/>
  <c r="J39" i="1"/>
  <c r="K39" i="1" s="1"/>
  <c r="J38" i="1"/>
  <c r="K38" i="1" s="1"/>
  <c r="J35" i="1"/>
  <c r="K35" i="1" s="1"/>
  <c r="J34" i="1"/>
  <c r="K34" i="1" s="1"/>
  <c r="J33" i="1"/>
  <c r="K33" i="1" s="1"/>
  <c r="J32" i="1"/>
  <c r="K32" i="1" s="1"/>
  <c r="J23" i="1"/>
  <c r="K23" i="1" s="1"/>
  <c r="J21" i="1"/>
  <c r="J20" i="1"/>
  <c r="K20" i="1" s="1"/>
  <c r="J16" i="1"/>
  <c r="K16" i="1" s="1"/>
  <c r="J15" i="1"/>
  <c r="K15" i="1" s="1"/>
  <c r="J12" i="1"/>
  <c r="K12" i="1" s="1"/>
  <c r="J10" i="1"/>
  <c r="K10" i="1" s="1"/>
  <c r="J9" i="1"/>
  <c r="K9" i="1" s="1"/>
  <c r="J234" i="1" l="1"/>
  <c r="K11" i="1"/>
  <c r="K21" i="1"/>
  <c r="K8" i="1"/>
  <c r="K234" i="1" l="1"/>
</calcChain>
</file>

<file path=xl/sharedStrings.xml><?xml version="1.0" encoding="utf-8"?>
<sst xmlns="http://schemas.openxmlformats.org/spreadsheetml/2006/main" count="511" uniqueCount="265">
  <si>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</si>
  <si>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</si>
  <si>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</si>
  <si>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</si>
  <si>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</si>
  <si>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</si>
  <si>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</si>
  <si>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</si>
  <si>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</si>
  <si>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</si>
  <si>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</si>
  <si>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</si>
  <si>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</si>
  <si>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</si>
  <si>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</si>
  <si>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</si>
  <si>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</si>
  <si>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</si>
  <si>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</si>
  <si>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</si>
  <si>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</si>
  <si>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</si>
  <si>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</si>
  <si>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</si>
  <si>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</si>
  <si>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</si>
  <si>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</si>
  <si>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</si>
  <si>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</si>
  <si>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</si>
  <si>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</si>
  <si>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</si>
  <si>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</si>
  <si>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</si>
  <si>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</si>
  <si>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</si>
  <si>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</si>
  <si>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</si>
  <si>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</si>
  <si>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</si>
  <si>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</si>
  <si>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</si>
  <si>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</si>
  <si>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</si>
  <si>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</si>
  <si>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</si>
  <si>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</si>
  <si>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</si>
  <si>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</si>
  <si>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</si>
  <si>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</si>
  <si>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</si>
  <si>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</si>
  <si>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</si>
  <si>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</si>
  <si>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</si>
  <si>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</si>
  <si>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</si>
  <si>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</si>
  <si>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</si>
  <si>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</si>
  <si>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</si>
  <si>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</si>
  <si>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</si>
  <si>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</si>
  <si>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</si>
  <si>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</si>
  <si>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</si>
  <si>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</si>
  <si>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</si>
  <si>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</si>
  <si>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</si>
  <si>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</si>
  <si>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</si>
  <si>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</si>
  <si>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</si>
  <si>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</si>
  <si>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</si>
  <si>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</si>
  <si>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</si>
  <si>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</si>
  <si>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</si>
  <si>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</si>
  <si>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</si>
  <si>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</si>
  <si>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</si>
  <si>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</si>
  <si>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</si>
  <si>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</si>
  <si>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</si>
  <si>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</si>
  <si>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</si>
  <si>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</si>
  <si>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</si>
  <si>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</si>
  <si>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</si>
  <si>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</si>
  <si>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</si>
  <si>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</si>
  <si>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</si>
  <si>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</si>
  <si>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</si>
  <si>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</si>
  <si>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</si>
  <si>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</si>
  <si>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</si>
  <si>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</si>
  <si>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</si>
  <si>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</si>
  <si>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</si>
  <si>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</si>
  <si>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</si>
  <si>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</si>
  <si>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</si>
  <si>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</si>
  <si>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</si>
  <si>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</si>
  <si>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</si>
  <si>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</si>
  <si>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</si>
  <si>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</si>
  <si>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</si>
  <si>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</si>
  <si>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</si>
  <si>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</si>
  <si>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</si>
  <si>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</si>
  <si>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</si>
  <si>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</si>
  <si>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</si>
  <si>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</si>
  <si>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</si>
  <si>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</si>
  <si>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</si>
  <si>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</si>
  <si>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</si>
  <si>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</si>
  <si>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</si>
  <si>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</si>
  <si>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</si>
  <si>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</si>
  <si>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</si>
  <si>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</si>
  <si>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</si>
  <si>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</si>
  <si>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</si>
  <si>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</si>
  <si>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</si>
  <si>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</si>
  <si>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</si>
  <si>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</si>
  <si>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</si>
  <si>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</si>
  <si>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</si>
  <si>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</si>
  <si>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</si>
  <si>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</si>
  <si>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</si>
  <si>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</si>
  <si>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</si>
  <si>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</si>
  <si>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</si>
  <si>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</si>
  <si>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</si>
  <si>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</si>
  <si>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</si>
  <si>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</si>
  <si>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</si>
  <si>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</si>
  <si>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</si>
  <si>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</si>
  <si>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</si>
  <si>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</si>
  <si>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</si>
  <si>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</si>
  <si>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</si>
  <si>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</si>
  <si>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</si>
  <si>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</si>
  <si>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</si>
  <si>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</si>
  <si>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</si>
  <si>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</si>
  <si>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</si>
  <si>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</si>
  <si>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</si>
  <si>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</si>
  <si>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</si>
  <si>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</si>
  <si>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</si>
  <si>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</si>
  <si>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</si>
  <si>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</si>
  <si>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</si>
  <si>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</si>
  <si>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</si>
  <si>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</si>
  <si>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</si>
  <si>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</si>
  <si>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</si>
  <si>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</si>
  <si>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</si>
  <si>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</si>
  <si>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</si>
  <si>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</si>
  <si>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</si>
  <si>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</si>
  <si>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</si>
  <si>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</si>
  <si>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</si>
  <si>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</si>
  <si>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</si>
  <si>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</si>
  <si>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</si>
  <si>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</si>
  <si>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</si>
  <si>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</si>
  <si>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</si>
  <si>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</si>
  <si>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</si>
  <si>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</si>
  <si>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</si>
  <si>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</si>
  <si>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</si>
  <si>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</si>
  <si>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</si>
  <si>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</si>
  <si>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</si>
  <si>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</si>
  <si>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</si>
  <si>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</si>
  <si>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</si>
  <si>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</si>
  <si>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</si>
  <si>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</si>
  <si>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</si>
  <si>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</si>
  <si>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</si>
  <si>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</si>
  <si>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</si>
  <si>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</si>
  <si>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</si>
  <si>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</si>
  <si>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</si>
  <si>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</si>
  <si>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</si>
  <si>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</si>
  <si>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</si>
  <si>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</si>
  <si>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</si>
  <si>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</si>
  <si>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</si>
  <si>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</si>
  <si>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</si>
  <si>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</si>
  <si>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</si>
  <si>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</si>
  <si>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</si>
  <si>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</si>
  <si>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</si>
  <si>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MIGUEL ERNESTO TORRES ROSARIO</t>
  </si>
  <si>
    <t>DISEÑADOR GRAFICO</t>
  </si>
  <si>
    <t>VICENTE EMILIANO</t>
  </si>
  <si>
    <t>SECCION DE COMUNICACIONES</t>
  </si>
  <si>
    <t>SUELDOS FIJOS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</si>
</sst>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236</xdr:row>
      <xdr:rowOff>47624</xdr:rowOff>
    </xdr:from>
    <xdr:to>
      <xdr:col>2</xdr:col>
      <xdr:colOff>238125</xdr:colOff>
      <xdr:row>244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236</xdr:row>
      <xdr:rowOff>47627</xdr:rowOff>
    </xdr:from>
    <xdr:to>
      <xdr:col>5</xdr:col>
      <xdr:colOff>485774</xdr:colOff>
      <xdr:row>243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236</xdr:row>
      <xdr:rowOff>33060</xdr:rowOff>
    </xdr:from>
    <xdr:to>
      <xdr:col>10</xdr:col>
      <xdr:colOff>345785</xdr:colOff>
      <xdr:row>243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0"/>
  <sheetViews>
    <sheetView tabSelected="1" topLeftCell="A230" zoomScale="140" zoomScaleNormal="140" zoomScaleSheetLayoutView="85" workbookViewId="0">
      <selection activeCell="A231" sqref="A231:A233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57031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45350.16</v>
      </c>
      <c r="H8" s="10">
        <v>7059.79</v>
      </c>
      <c r="I8" s="10">
        <v>32717.34</v>
      </c>
      <c r="J8" s="10">
        <f>SUM(F8:I8)</f>
        <v>92158.790000000008</v>
      </c>
      <c r="K8" s="10">
        <f>E8-J8</f>
        <v>152841.21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11715.8</v>
      </c>
      <c r="J9" s="10">
        <f>SUM(F9:I9)</f>
        <v>26787.919999999998</v>
      </c>
      <c r="K9" s="10">
        <f>E9-J9</f>
        <v>63212.08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8097.05</v>
      </c>
      <c r="H10" s="13">
        <v>2584</v>
      </c>
      <c r="I10" s="10">
        <v>17244.78</v>
      </c>
      <c r="J10" s="10">
        <f>SUM(F10:I10)</f>
        <v>30365.329999999998</v>
      </c>
      <c r="K10" s="10">
        <f>E10-J10</f>
        <v>54634.67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2718.76</v>
      </c>
      <c r="H11" s="10">
        <v>1824</v>
      </c>
      <c r="I11" s="10">
        <v>35716.239999999998</v>
      </c>
      <c r="J11" s="10">
        <f>SUM(F11:I11)</f>
        <v>41981</v>
      </c>
      <c r="K11" s="10">
        <f>E11-J11</f>
        <v>18019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2271.71</v>
      </c>
      <c r="H12" s="10">
        <v>1672</v>
      </c>
      <c r="I12" s="10">
        <v>10272.65</v>
      </c>
      <c r="J12" s="10">
        <f>SUM(F12:I12)</f>
        <v>15794.86</v>
      </c>
      <c r="K12" s="10">
        <f>E12-J12</f>
        <v>39205.14</v>
      </c>
    </row>
    <row r="13" spans="1:15" x14ac:dyDescent="0.25">
      <c r="A13" s="4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7">
        <v>6</v>
      </c>
      <c r="B15" s="12" t="s">
        <v>27</v>
      </c>
      <c r="C15" s="11" t="s">
        <v>18</v>
      </c>
      <c r="D15" s="12" t="s">
        <v>28</v>
      </c>
      <c r="E15" s="10">
        <v>85110</v>
      </c>
      <c r="F15" s="10">
        <v>2442.66</v>
      </c>
      <c r="G15" s="10">
        <v>8122.92</v>
      </c>
      <c r="H15" s="10">
        <v>2587.34</v>
      </c>
      <c r="I15" s="10">
        <v>8244.7800000000007</v>
      </c>
      <c r="J15" s="10">
        <f>SUM(F15:I15)</f>
        <v>21397.7</v>
      </c>
      <c r="K15" s="10">
        <f>E15-J15</f>
        <v>63712.3</v>
      </c>
    </row>
    <row r="16" spans="1:15" x14ac:dyDescent="0.25">
      <c r="A16" s="14">
        <v>7</v>
      </c>
      <c r="B16" s="12" t="s">
        <v>29</v>
      </c>
      <c r="C16" s="11" t="s">
        <v>18</v>
      </c>
      <c r="D16" s="12" t="s">
        <v>30</v>
      </c>
      <c r="E16" s="10">
        <v>38000</v>
      </c>
      <c r="F16" s="10">
        <v>1090.5999999999999</v>
      </c>
      <c r="G16" s="10">
        <v>0</v>
      </c>
      <c r="H16" s="10">
        <v>1155.2</v>
      </c>
      <c r="I16" s="10">
        <v>7319.78</v>
      </c>
      <c r="J16" s="10">
        <f>SUM(F16:I16)</f>
        <v>9565.58</v>
      </c>
      <c r="K16" s="10">
        <f>E16-J16</f>
        <v>28434.42</v>
      </c>
    </row>
    <row r="17" spans="1:14" x14ac:dyDescent="0.25">
      <c r="A17" s="7"/>
      <c r="B17" s="12"/>
      <c r="C17" s="11"/>
      <c r="D17" s="12"/>
      <c r="E17" s="10"/>
      <c r="F17" s="10"/>
      <c r="G17" s="10"/>
      <c r="H17" s="10"/>
      <c r="I17" s="10"/>
      <c r="J17" s="10"/>
      <c r="K17" s="10"/>
    </row>
    <row r="18" spans="1:14" x14ac:dyDescent="0.25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N19" s="1"/>
    </row>
    <row r="20" spans="1:14" x14ac:dyDescent="0.25">
      <c r="A20" s="11">
        <v>8</v>
      </c>
      <c r="B20" s="12" t="s">
        <v>32</v>
      </c>
      <c r="C20" s="11" t="s">
        <v>18</v>
      </c>
      <c r="D20" s="12" t="s">
        <v>33</v>
      </c>
      <c r="E20" s="10">
        <v>85000</v>
      </c>
      <c r="F20" s="10">
        <v>2439.5</v>
      </c>
      <c r="G20" s="10">
        <v>7617.1</v>
      </c>
      <c r="H20" s="10">
        <v>2584</v>
      </c>
      <c r="I20" s="10">
        <v>10518.53</v>
      </c>
      <c r="J20" s="10">
        <f>SUM(F20:I20)</f>
        <v>23159.13</v>
      </c>
      <c r="K20" s="10">
        <f>E20-J20</f>
        <v>61840.869999999995</v>
      </c>
    </row>
    <row r="21" spans="1:14" x14ac:dyDescent="0.25">
      <c r="A21" s="11">
        <v>9</v>
      </c>
      <c r="B21" s="12" t="s">
        <v>34</v>
      </c>
      <c r="C21" s="11" t="s">
        <v>18</v>
      </c>
      <c r="D21" s="12" t="s">
        <v>35</v>
      </c>
      <c r="E21" s="10">
        <v>85000</v>
      </c>
      <c r="F21" s="10">
        <v>2439.5</v>
      </c>
      <c r="G21" s="10">
        <v>8097.05</v>
      </c>
      <c r="H21" s="10">
        <v>2584</v>
      </c>
      <c r="I21" s="10">
        <v>57126.32</v>
      </c>
      <c r="J21" s="10">
        <f>SUM(F21:I21)</f>
        <v>70246.87</v>
      </c>
      <c r="K21" s="10">
        <f>E21-J21</f>
        <v>14753.130000000005</v>
      </c>
      <c r="L21" t="s">
        <v>36</v>
      </c>
    </row>
    <row r="22" spans="1:14" x14ac:dyDescent="0.25">
      <c r="A22" s="11">
        <v>10</v>
      </c>
      <c r="B22" s="12" t="s">
        <v>119</v>
      </c>
      <c r="C22" s="11" t="s">
        <v>18</v>
      </c>
      <c r="D22" s="12" t="s">
        <v>103</v>
      </c>
      <c r="E22" s="10">
        <v>35000</v>
      </c>
      <c r="F22" s="10">
        <v>1004.5</v>
      </c>
      <c r="G22" s="10">
        <v>0</v>
      </c>
      <c r="H22" s="10">
        <v>1064</v>
      </c>
      <c r="I22" s="10">
        <v>3144.78</v>
      </c>
      <c r="J22" s="10">
        <f>SUM(F22:I22)</f>
        <v>5213.2800000000007</v>
      </c>
      <c r="K22" s="10">
        <f>E22-J22</f>
        <v>29786.720000000001</v>
      </c>
    </row>
    <row r="23" spans="1:14" x14ac:dyDescent="0.25">
      <c r="A23" s="11">
        <v>11</v>
      </c>
      <c r="B23" s="12" t="s">
        <v>258</v>
      </c>
      <c r="C23" s="11" t="s">
        <v>18</v>
      </c>
      <c r="D23" s="12" t="s">
        <v>38</v>
      </c>
      <c r="E23" s="10">
        <v>28621.37</v>
      </c>
      <c r="F23" s="10">
        <v>821.43</v>
      </c>
      <c r="G23" s="10">
        <v>0</v>
      </c>
      <c r="H23" s="10">
        <v>870.09</v>
      </c>
      <c r="I23" s="10">
        <v>225</v>
      </c>
      <c r="J23" s="10">
        <f>SUM(F23:I23)</f>
        <v>1916.52</v>
      </c>
      <c r="K23" s="10">
        <f>E23-J23</f>
        <v>26704.85</v>
      </c>
    </row>
    <row r="24" spans="1:14" x14ac:dyDescent="0.25">
      <c r="A24" s="4" t="s">
        <v>39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4" x14ac:dyDescent="0.25">
      <c r="A26" s="11">
        <v>12</v>
      </c>
      <c r="B26" s="12" t="s">
        <v>40</v>
      </c>
      <c r="C26" s="11" t="s">
        <v>18</v>
      </c>
      <c r="D26" s="12" t="s">
        <v>41</v>
      </c>
      <c r="E26" s="10">
        <v>85000</v>
      </c>
      <c r="F26" s="10">
        <v>2439.5</v>
      </c>
      <c r="G26" s="10">
        <v>8576.99</v>
      </c>
      <c r="H26" s="10">
        <v>2584</v>
      </c>
      <c r="I26" s="10">
        <v>225</v>
      </c>
      <c r="J26" s="10">
        <f t="shared" ref="J26:J29" si="0">SUM(F26:I26)</f>
        <v>13825.49</v>
      </c>
      <c r="K26" s="10">
        <f t="shared" ref="K26:K29" si="1">E26-J26</f>
        <v>71174.509999999995</v>
      </c>
    </row>
    <row r="27" spans="1:14" x14ac:dyDescent="0.25">
      <c r="A27" s="11">
        <v>13</v>
      </c>
      <c r="B27" s="12" t="s">
        <v>42</v>
      </c>
      <c r="C27" s="11" t="s">
        <v>18</v>
      </c>
      <c r="D27" s="12" t="s">
        <v>41</v>
      </c>
      <c r="E27" s="10">
        <v>75000</v>
      </c>
      <c r="F27" s="10">
        <v>2152.5</v>
      </c>
      <c r="G27" s="10">
        <v>6309.38</v>
      </c>
      <c r="H27" s="10">
        <v>2280</v>
      </c>
      <c r="I27" s="10">
        <v>225</v>
      </c>
      <c r="J27" s="10">
        <f t="shared" si="0"/>
        <v>10966.880000000001</v>
      </c>
      <c r="K27" s="10">
        <f t="shared" si="1"/>
        <v>64033.119999999995</v>
      </c>
    </row>
    <row r="28" spans="1:14" x14ac:dyDescent="0.25">
      <c r="A28" s="11">
        <v>14</v>
      </c>
      <c r="B28" s="12" t="s">
        <v>43</v>
      </c>
      <c r="C28" s="11" t="s">
        <v>13</v>
      </c>
      <c r="D28" s="12" t="s">
        <v>44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225</v>
      </c>
      <c r="J28" s="10">
        <f t="shared" si="0"/>
        <v>10966.880000000001</v>
      </c>
      <c r="K28" s="10">
        <f t="shared" si="1"/>
        <v>64033.119999999995</v>
      </c>
    </row>
    <row r="29" spans="1:14" x14ac:dyDescent="0.25">
      <c r="A29" s="11">
        <v>15</v>
      </c>
      <c r="B29" s="12" t="s">
        <v>45</v>
      </c>
      <c r="C29" s="11" t="s">
        <v>18</v>
      </c>
      <c r="D29" s="12" t="s">
        <v>247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27820.55</v>
      </c>
      <c r="J29" s="10">
        <f t="shared" si="0"/>
        <v>41421.040000000001</v>
      </c>
      <c r="K29" s="10">
        <f t="shared" si="1"/>
        <v>43578.96</v>
      </c>
    </row>
    <row r="30" spans="1:14" x14ac:dyDescent="0.25">
      <c r="A30" s="4" t="s">
        <v>47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 x14ac:dyDescent="0.25">
      <c r="A32" s="7">
        <v>16</v>
      </c>
      <c r="B32" s="12" t="s">
        <v>48</v>
      </c>
      <c r="C32" s="11" t="s">
        <v>18</v>
      </c>
      <c r="D32" s="12" t="s">
        <v>41</v>
      </c>
      <c r="E32" s="10">
        <v>85000</v>
      </c>
      <c r="F32" s="10">
        <v>2439.5</v>
      </c>
      <c r="G32" s="10">
        <v>8097.05</v>
      </c>
      <c r="H32" s="10">
        <v>2584</v>
      </c>
      <c r="I32" s="10">
        <v>7244.78</v>
      </c>
      <c r="J32" s="10">
        <f>SUM(F32:I32)</f>
        <v>20365.329999999998</v>
      </c>
      <c r="K32" s="10">
        <f>E32-J32</f>
        <v>64634.67</v>
      </c>
    </row>
    <row r="33" spans="1:15" x14ac:dyDescent="0.25">
      <c r="A33" s="7">
        <v>17</v>
      </c>
      <c r="B33" s="12" t="s">
        <v>49</v>
      </c>
      <c r="C33" s="11" t="s">
        <v>18</v>
      </c>
      <c r="D33" s="12" t="s">
        <v>50</v>
      </c>
      <c r="E33" s="10">
        <v>48500</v>
      </c>
      <c r="F33" s="10">
        <v>1391.95</v>
      </c>
      <c r="G33" s="10">
        <v>1066.3599999999999</v>
      </c>
      <c r="H33" s="10">
        <v>1474.4</v>
      </c>
      <c r="I33" s="10">
        <v>37323.39</v>
      </c>
      <c r="J33" s="10">
        <f>SUM(F33:I33)</f>
        <v>41256.1</v>
      </c>
      <c r="K33" s="10">
        <f>E33-J33</f>
        <v>7243.9000000000015</v>
      </c>
      <c r="O33" s="1"/>
    </row>
    <row r="34" spans="1:15" x14ac:dyDescent="0.25">
      <c r="A34" s="7">
        <v>18</v>
      </c>
      <c r="B34" s="12" t="s">
        <v>51</v>
      </c>
      <c r="C34" s="11" t="s">
        <v>13</v>
      </c>
      <c r="D34" s="12" t="s">
        <v>52</v>
      </c>
      <c r="E34" s="10">
        <v>41500</v>
      </c>
      <c r="F34" s="10">
        <v>1191.05</v>
      </c>
      <c r="G34" s="10">
        <v>654.35</v>
      </c>
      <c r="H34" s="10">
        <v>1261.5999999999999</v>
      </c>
      <c r="I34" s="10">
        <v>24135.7</v>
      </c>
      <c r="J34" s="10">
        <f>SUM(F34:I34)</f>
        <v>27242.7</v>
      </c>
      <c r="K34" s="10">
        <f>E34-J34</f>
        <v>14257.3</v>
      </c>
    </row>
    <row r="35" spans="1:15" x14ac:dyDescent="0.25">
      <c r="A35" s="7">
        <v>19</v>
      </c>
      <c r="B35" s="12" t="s">
        <v>53</v>
      </c>
      <c r="C35" s="11" t="s">
        <v>13</v>
      </c>
      <c r="D35" s="12" t="s">
        <v>54</v>
      </c>
      <c r="E35" s="15">
        <v>35000</v>
      </c>
      <c r="F35" s="10">
        <v>1004.5</v>
      </c>
      <c r="G35" s="10">
        <v>0</v>
      </c>
      <c r="H35" s="10">
        <v>1064</v>
      </c>
      <c r="I35" s="10">
        <v>225</v>
      </c>
      <c r="J35" s="10">
        <f>SUM(F35:I35)</f>
        <v>2293.5</v>
      </c>
      <c r="K35" s="10">
        <f>E35-J35</f>
        <v>32706.5</v>
      </c>
    </row>
    <row r="36" spans="1:15" x14ac:dyDescent="0.25">
      <c r="A36" s="4" t="s">
        <v>55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5" x14ac:dyDescent="0.25">
      <c r="A38" s="7">
        <v>20</v>
      </c>
      <c r="B38" s="12" t="s">
        <v>56</v>
      </c>
      <c r="C38" s="11" t="s">
        <v>18</v>
      </c>
      <c r="D38" s="12" t="s">
        <v>57</v>
      </c>
      <c r="E38" s="10">
        <v>39000</v>
      </c>
      <c r="F38" s="10">
        <v>1119.3</v>
      </c>
      <c r="G38" s="10">
        <v>13.55</v>
      </c>
      <c r="H38" s="10">
        <v>1185.5999999999999</v>
      </c>
      <c r="I38" s="10">
        <v>8377.2000000000007</v>
      </c>
      <c r="J38" s="10">
        <f t="shared" ref="J38:J42" si="2">SUM(F38:I38)</f>
        <v>10695.650000000001</v>
      </c>
      <c r="K38" s="10">
        <f t="shared" ref="K38:K42" si="3">E38-J38</f>
        <v>28304.35</v>
      </c>
    </row>
    <row r="39" spans="1:15" x14ac:dyDescent="0.25">
      <c r="A39" s="7">
        <v>21</v>
      </c>
      <c r="B39" s="12" t="s">
        <v>58</v>
      </c>
      <c r="C39" s="11" t="s">
        <v>18</v>
      </c>
      <c r="D39" s="12" t="s">
        <v>57</v>
      </c>
      <c r="E39" s="10">
        <v>39000</v>
      </c>
      <c r="F39" s="10">
        <v>1119.3</v>
      </c>
      <c r="G39" s="10">
        <v>301.52</v>
      </c>
      <c r="H39" s="10">
        <v>1185.5999999999999</v>
      </c>
      <c r="I39" s="10">
        <v>13502.66</v>
      </c>
      <c r="J39" s="10">
        <f t="shared" si="2"/>
        <v>16109.08</v>
      </c>
      <c r="K39" s="10">
        <f t="shared" si="3"/>
        <v>22890.92</v>
      </c>
    </row>
    <row r="40" spans="1:15" x14ac:dyDescent="0.25">
      <c r="A40" s="7">
        <v>22</v>
      </c>
      <c r="B40" s="12" t="s">
        <v>59</v>
      </c>
      <c r="C40" s="11" t="s">
        <v>13</v>
      </c>
      <c r="D40" s="12" t="s">
        <v>57</v>
      </c>
      <c r="E40" s="10">
        <v>33000</v>
      </c>
      <c r="F40" s="10">
        <v>947.1</v>
      </c>
      <c r="G40" s="10">
        <v>0</v>
      </c>
      <c r="H40" s="10">
        <v>1003.2</v>
      </c>
      <c r="I40" s="10">
        <v>21150.71</v>
      </c>
      <c r="J40" s="10">
        <f t="shared" si="2"/>
        <v>23101.01</v>
      </c>
      <c r="K40" s="10">
        <f t="shared" si="3"/>
        <v>9898.9900000000016</v>
      </c>
    </row>
    <row r="41" spans="1:15" x14ac:dyDescent="0.25">
      <c r="A41" s="7">
        <v>23</v>
      </c>
      <c r="B41" s="12" t="s">
        <v>60</v>
      </c>
      <c r="C41" s="11" t="s">
        <v>13</v>
      </c>
      <c r="D41" s="12" t="s">
        <v>69</v>
      </c>
      <c r="E41" s="10">
        <v>50000</v>
      </c>
      <c r="F41" s="10">
        <v>1435</v>
      </c>
      <c r="G41" s="10">
        <v>1854</v>
      </c>
      <c r="H41" s="10">
        <v>1520</v>
      </c>
      <c r="I41" s="10">
        <v>1725</v>
      </c>
      <c r="J41" s="10">
        <f t="shared" si="2"/>
        <v>6534</v>
      </c>
      <c r="K41" s="10">
        <f t="shared" si="3"/>
        <v>43466</v>
      </c>
    </row>
    <row r="42" spans="1:15" x14ac:dyDescent="0.25">
      <c r="A42" s="7">
        <v>24</v>
      </c>
      <c r="B42" s="12" t="s">
        <v>61</v>
      </c>
      <c r="C42" s="11" t="s">
        <v>13</v>
      </c>
      <c r="D42" s="12" t="s">
        <v>46</v>
      </c>
      <c r="E42" s="15">
        <v>25000</v>
      </c>
      <c r="F42" s="10">
        <v>717.5</v>
      </c>
      <c r="G42" s="10">
        <v>0</v>
      </c>
      <c r="H42" s="10">
        <v>760</v>
      </c>
      <c r="I42" s="10">
        <v>25</v>
      </c>
      <c r="J42" s="10">
        <f t="shared" si="2"/>
        <v>1502.5</v>
      </c>
      <c r="K42" s="10">
        <f t="shared" si="3"/>
        <v>23497.5</v>
      </c>
    </row>
    <row r="43" spans="1:15" x14ac:dyDescent="0.25">
      <c r="A43" s="7">
        <v>25</v>
      </c>
      <c r="B43" s="12" t="s">
        <v>24</v>
      </c>
      <c r="C43" s="11" t="s">
        <v>18</v>
      </c>
      <c r="D43" s="12" t="s">
        <v>25</v>
      </c>
      <c r="E43" s="10">
        <v>35000</v>
      </c>
      <c r="F43" s="10">
        <v>1004.5</v>
      </c>
      <c r="G43" s="10">
        <v>0</v>
      </c>
      <c r="H43" s="10">
        <v>1064</v>
      </c>
      <c r="I43" s="10">
        <v>8064.56</v>
      </c>
      <c r="J43" s="10">
        <f>SUM(F43:I43)</f>
        <v>10133.060000000001</v>
      </c>
      <c r="K43" s="10">
        <f>E43-J43</f>
        <v>24866.94</v>
      </c>
    </row>
    <row r="44" spans="1:15" x14ac:dyDescent="0.25">
      <c r="A44" s="4" t="s">
        <v>263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5" x14ac:dyDescent="0.25">
      <c r="A46" s="7">
        <v>26</v>
      </c>
      <c r="B46" s="12" t="s">
        <v>104</v>
      </c>
      <c r="C46" s="11" t="s">
        <v>18</v>
      </c>
      <c r="D46" s="12" t="s">
        <v>105</v>
      </c>
      <c r="E46" s="10">
        <v>45000</v>
      </c>
      <c r="F46" s="10">
        <v>1291.5</v>
      </c>
      <c r="G46" s="10">
        <v>1148.33</v>
      </c>
      <c r="H46" s="10">
        <v>1368</v>
      </c>
      <c r="I46" s="10">
        <v>11886.33</v>
      </c>
      <c r="J46" s="10">
        <f>SUM(F46:I46)</f>
        <v>15694.16</v>
      </c>
      <c r="K46" s="10">
        <f>E46-J46</f>
        <v>29305.84</v>
      </c>
    </row>
    <row r="47" spans="1:1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5" x14ac:dyDescent="0.25">
      <c r="A48" s="17" t="s">
        <v>62</v>
      </c>
      <c r="B48" s="18"/>
      <c r="C48" s="18"/>
      <c r="D48" s="18"/>
      <c r="E48" s="18"/>
      <c r="F48" s="18"/>
      <c r="G48" s="18"/>
      <c r="H48" s="18"/>
      <c r="I48" s="18"/>
      <c r="J48" s="18"/>
      <c r="K48" s="19"/>
    </row>
    <row r="49" spans="1:14" x14ac:dyDescent="0.25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2"/>
    </row>
    <row r="50" spans="1:14" x14ac:dyDescent="0.25">
      <c r="A50" s="7">
        <v>27</v>
      </c>
      <c r="B50" s="12" t="s">
        <v>63</v>
      </c>
      <c r="C50" s="11" t="s">
        <v>13</v>
      </c>
      <c r="D50" s="12" t="s">
        <v>64</v>
      </c>
      <c r="E50" s="10">
        <v>118000</v>
      </c>
      <c r="F50" s="10">
        <v>3386.6</v>
      </c>
      <c r="G50" s="10">
        <v>16339.42</v>
      </c>
      <c r="H50" s="10">
        <v>3587.2</v>
      </c>
      <c r="I50" s="10">
        <v>2597</v>
      </c>
      <c r="J50" s="10">
        <f>SUM(F50:I50)</f>
        <v>25910.22</v>
      </c>
      <c r="K50" s="10">
        <f t="shared" ref="K50:K52" si="4">E50-J50</f>
        <v>92089.78</v>
      </c>
      <c r="N50" s="1"/>
    </row>
    <row r="51" spans="1:14" x14ac:dyDescent="0.25">
      <c r="A51" s="7">
        <v>28</v>
      </c>
      <c r="B51" s="12" t="s">
        <v>65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990.1</v>
      </c>
      <c r="H51" s="10">
        <v>1520</v>
      </c>
      <c r="I51" s="10">
        <v>6084.34</v>
      </c>
      <c r="J51" s="10">
        <f>F51+G51+H51+I51</f>
        <v>10029.44</v>
      </c>
      <c r="K51" s="10">
        <f t="shared" si="4"/>
        <v>39970.559999999998</v>
      </c>
    </row>
    <row r="52" spans="1:14" x14ac:dyDescent="0.25">
      <c r="A52" s="7">
        <v>29</v>
      </c>
      <c r="B52" s="12" t="s">
        <v>67</v>
      </c>
      <c r="C52" s="11" t="s">
        <v>13</v>
      </c>
      <c r="D52" s="12" t="s">
        <v>66</v>
      </c>
      <c r="E52" s="10">
        <v>50000</v>
      </c>
      <c r="F52" s="10">
        <v>1435</v>
      </c>
      <c r="G52" s="10">
        <v>1854</v>
      </c>
      <c r="H52" s="10">
        <v>1520</v>
      </c>
      <c r="I52" s="10">
        <v>225</v>
      </c>
      <c r="J52" s="10">
        <f>SUM(F52:I52)</f>
        <v>5034</v>
      </c>
      <c r="K52" s="10">
        <f t="shared" si="4"/>
        <v>44966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5875</v>
      </c>
      <c r="J53" s="10">
        <f>SUM(F53:I53)</f>
        <v>8481.42</v>
      </c>
      <c r="K53" s="10">
        <f t="shared" ref="K53:K54" si="5">E53-J53</f>
        <v>30518.58</v>
      </c>
    </row>
    <row r="54" spans="1:14" x14ac:dyDescent="0.25">
      <c r="A54" s="7">
        <v>31</v>
      </c>
      <c r="B54" s="12" t="s">
        <v>260</v>
      </c>
      <c r="C54" s="11" t="s">
        <v>13</v>
      </c>
      <c r="D54" s="12" t="s">
        <v>261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32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11535.47</v>
      </c>
      <c r="J57" s="10">
        <f>SUM(F57:I57)</f>
        <v>22277.35</v>
      </c>
      <c r="K57" s="10">
        <f>E57-J57</f>
        <v>52722.65</v>
      </c>
    </row>
    <row r="58" spans="1:14" x14ac:dyDescent="0.25">
      <c r="A58" s="7">
        <v>33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6" si="6">SUM(F58:I58)</f>
        <v>6035.18</v>
      </c>
      <c r="K58" s="10">
        <f t="shared" ref="K58:K66" si="7">E58-J58</f>
        <v>48964.82</v>
      </c>
    </row>
    <row r="59" spans="1:14" x14ac:dyDescent="0.25">
      <c r="A59" s="7">
        <v>34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6104.17</v>
      </c>
      <c r="J59" s="10">
        <f t="shared" si="6"/>
        <v>8910.82</v>
      </c>
      <c r="K59" s="10">
        <f t="shared" si="7"/>
        <v>31089.18</v>
      </c>
    </row>
    <row r="60" spans="1:14" x14ac:dyDescent="0.25">
      <c r="A60" s="7">
        <v>35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4705.62</v>
      </c>
      <c r="J60" s="10">
        <f t="shared" si="6"/>
        <v>7312.04</v>
      </c>
      <c r="K60" s="10">
        <f t="shared" si="7"/>
        <v>31687.96</v>
      </c>
    </row>
    <row r="61" spans="1:14" x14ac:dyDescent="0.25">
      <c r="A61" s="7">
        <v>36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2325</v>
      </c>
      <c r="J61" s="10">
        <f t="shared" si="6"/>
        <v>4931.42</v>
      </c>
      <c r="K61" s="10">
        <f t="shared" si="7"/>
        <v>34068.58</v>
      </c>
    </row>
    <row r="62" spans="1:14" x14ac:dyDescent="0.25">
      <c r="A62" s="7">
        <v>37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2225</v>
      </c>
      <c r="J62" s="10">
        <f t="shared" si="6"/>
        <v>4293.5</v>
      </c>
      <c r="K62" s="10">
        <f t="shared" si="7"/>
        <v>30706.5</v>
      </c>
    </row>
    <row r="63" spans="1:14" x14ac:dyDescent="0.25">
      <c r="A63" s="7">
        <v>38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2144.7800000000002</v>
      </c>
      <c r="J63" s="10">
        <f t="shared" si="6"/>
        <v>3917.78</v>
      </c>
      <c r="K63" s="10">
        <f t="shared" si="7"/>
        <v>26082.22</v>
      </c>
    </row>
    <row r="64" spans="1:14" x14ac:dyDescent="0.25">
      <c r="A64" s="7">
        <v>39</v>
      </c>
      <c r="B64" s="12" t="s">
        <v>246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40</v>
      </c>
      <c r="B65" s="12" t="s">
        <v>68</v>
      </c>
      <c r="C65" s="11" t="s">
        <v>13</v>
      </c>
      <c r="D65" s="12" t="s">
        <v>69</v>
      </c>
      <c r="E65" s="10">
        <v>50000</v>
      </c>
      <c r="F65" s="10">
        <v>1435</v>
      </c>
      <c r="G65" s="10">
        <v>1854</v>
      </c>
      <c r="H65" s="10">
        <v>1520</v>
      </c>
      <c r="I65" s="10">
        <v>8920.49</v>
      </c>
      <c r="J65" s="10">
        <f>SUM(F65:I65)</f>
        <v>13729.49</v>
      </c>
      <c r="K65" s="10">
        <f t="shared" si="7"/>
        <v>36270.51</v>
      </c>
    </row>
    <row r="66" spans="1:11" x14ac:dyDescent="0.25">
      <c r="A66" s="7">
        <v>41</v>
      </c>
      <c r="B66" s="12" t="s">
        <v>83</v>
      </c>
      <c r="C66" s="11" t="s">
        <v>18</v>
      </c>
      <c r="D66" s="12" t="s">
        <v>84</v>
      </c>
      <c r="E66" s="10">
        <v>32000</v>
      </c>
      <c r="F66" s="10">
        <v>918.4</v>
      </c>
      <c r="G66" s="10">
        <v>0</v>
      </c>
      <c r="H66" s="10">
        <v>972.8</v>
      </c>
      <c r="I66" s="10">
        <v>3070.01</v>
      </c>
      <c r="J66" s="10">
        <f t="shared" si="6"/>
        <v>4961.21</v>
      </c>
      <c r="K66" s="10">
        <f t="shared" si="7"/>
        <v>27038.79</v>
      </c>
    </row>
    <row r="67" spans="1:11" x14ac:dyDescent="0.25">
      <c r="A67" s="4" t="s">
        <v>85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11">
        <v>42</v>
      </c>
      <c r="B69" s="12" t="s">
        <v>86</v>
      </c>
      <c r="C69" s="11" t="s">
        <v>13</v>
      </c>
      <c r="D69" s="12" t="s">
        <v>87</v>
      </c>
      <c r="E69" s="10">
        <v>55000</v>
      </c>
      <c r="F69" s="10">
        <v>1578.5</v>
      </c>
      <c r="G69" s="10">
        <v>2271.71</v>
      </c>
      <c r="H69" s="10">
        <v>1672</v>
      </c>
      <c r="I69" s="10">
        <v>2244.7800000000002</v>
      </c>
      <c r="J69" s="10">
        <f>SUM(F69:I69)</f>
        <v>7766.99</v>
      </c>
      <c r="K69" s="10">
        <f>E69-J69</f>
        <v>47233.01</v>
      </c>
    </row>
    <row r="70" spans="1:11" x14ac:dyDescent="0.25">
      <c r="A70" s="11">
        <v>43</v>
      </c>
      <c r="B70" s="12" t="s">
        <v>88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5822.27</v>
      </c>
      <c r="J70" s="10">
        <f t="shared" ref="J70:J72" si="8">SUM(F70:I70)</f>
        <v>9630.1</v>
      </c>
      <c r="K70" s="10">
        <f t="shared" ref="K70:K72" si="9">E70-J70</f>
        <v>35369.9</v>
      </c>
    </row>
    <row r="71" spans="1:11" x14ac:dyDescent="0.25">
      <c r="A71" s="11">
        <v>44</v>
      </c>
      <c r="B71" s="12" t="s">
        <v>90</v>
      </c>
      <c r="C71" s="11" t="s">
        <v>13</v>
      </c>
      <c r="D71" s="12" t="s">
        <v>89</v>
      </c>
      <c r="E71" s="10">
        <v>45000</v>
      </c>
      <c r="F71" s="10">
        <v>1291.5</v>
      </c>
      <c r="G71" s="10">
        <v>1148.33</v>
      </c>
      <c r="H71" s="10">
        <v>1368</v>
      </c>
      <c r="I71" s="10">
        <v>14241.67</v>
      </c>
      <c r="J71" s="10">
        <f t="shared" si="8"/>
        <v>18049.5</v>
      </c>
      <c r="K71" s="10">
        <f t="shared" si="9"/>
        <v>26950.5</v>
      </c>
    </row>
    <row r="72" spans="1:11" x14ac:dyDescent="0.25">
      <c r="A72" s="11">
        <v>45</v>
      </c>
      <c r="B72" s="12" t="s">
        <v>91</v>
      </c>
      <c r="C72" s="11" t="s">
        <v>18</v>
      </c>
      <c r="D72" s="12" t="s">
        <v>57</v>
      </c>
      <c r="E72" s="10">
        <v>39000</v>
      </c>
      <c r="F72" s="10">
        <v>1119.3</v>
      </c>
      <c r="G72" s="10">
        <v>301.52</v>
      </c>
      <c r="H72" s="10">
        <v>1185.5999999999999</v>
      </c>
      <c r="I72" s="10">
        <v>5360</v>
      </c>
      <c r="J72" s="10">
        <f t="shared" si="8"/>
        <v>7966.42</v>
      </c>
      <c r="K72" s="10">
        <f t="shared" si="9"/>
        <v>31033.58</v>
      </c>
    </row>
    <row r="73" spans="1:11" x14ac:dyDescent="0.25">
      <c r="A73" s="11">
        <v>46</v>
      </c>
      <c r="B73" s="12" t="s">
        <v>93</v>
      </c>
      <c r="C73" s="11" t="s">
        <v>13</v>
      </c>
      <c r="D73" s="12" t="s">
        <v>92</v>
      </c>
      <c r="E73" s="10">
        <v>30000</v>
      </c>
      <c r="F73" s="10">
        <v>861</v>
      </c>
      <c r="G73" s="10">
        <v>0</v>
      </c>
      <c r="H73" s="10">
        <v>912</v>
      </c>
      <c r="I73" s="10">
        <v>15295.78</v>
      </c>
      <c r="J73" s="10">
        <f t="shared" ref="J73:J79" si="10">SUM(F73:I73)</f>
        <v>17068.78</v>
      </c>
      <c r="K73" s="10">
        <f t="shared" ref="K73:K79" si="11">E73-J73</f>
        <v>12931.220000000001</v>
      </c>
    </row>
    <row r="74" spans="1:11" x14ac:dyDescent="0.25">
      <c r="A74" s="11">
        <v>47</v>
      </c>
      <c r="B74" s="12" t="s">
        <v>94</v>
      </c>
      <c r="C74" s="11" t="s">
        <v>13</v>
      </c>
      <c r="D74" s="12" t="s">
        <v>92</v>
      </c>
      <c r="E74" s="10">
        <v>25900</v>
      </c>
      <c r="F74" s="10">
        <v>743.33</v>
      </c>
      <c r="G74" s="10">
        <v>0</v>
      </c>
      <c r="H74" s="10">
        <v>787.36</v>
      </c>
      <c r="I74" s="10">
        <v>7014.78</v>
      </c>
      <c r="J74" s="10">
        <f t="shared" si="10"/>
        <v>8545.4699999999993</v>
      </c>
      <c r="K74" s="10">
        <f t="shared" si="11"/>
        <v>17354.53</v>
      </c>
    </row>
    <row r="75" spans="1:11" x14ac:dyDescent="0.25">
      <c r="A75" s="11">
        <v>48</v>
      </c>
      <c r="B75" s="12" t="s">
        <v>95</v>
      </c>
      <c r="C75" s="11" t="s">
        <v>13</v>
      </c>
      <c r="D75" s="12" t="s">
        <v>92</v>
      </c>
      <c r="E75" s="10">
        <v>30000</v>
      </c>
      <c r="F75" s="10">
        <v>861</v>
      </c>
      <c r="G75" s="10">
        <v>0</v>
      </c>
      <c r="H75" s="10">
        <v>912</v>
      </c>
      <c r="I75" s="10">
        <v>973.96</v>
      </c>
      <c r="J75" s="10">
        <f t="shared" si="10"/>
        <v>2746.96</v>
      </c>
      <c r="K75" s="10">
        <f t="shared" si="11"/>
        <v>27253.040000000001</v>
      </c>
    </row>
    <row r="76" spans="1:11" x14ac:dyDescent="0.25">
      <c r="A76" s="11">
        <v>49</v>
      </c>
      <c r="B76" s="12" t="s">
        <v>96</v>
      </c>
      <c r="C76" s="11" t="s">
        <v>13</v>
      </c>
      <c r="D76" s="12" t="s">
        <v>97</v>
      </c>
      <c r="E76" s="10">
        <v>30000</v>
      </c>
      <c r="F76" s="10">
        <v>861</v>
      </c>
      <c r="G76" s="10">
        <v>0</v>
      </c>
      <c r="H76" s="10">
        <v>912</v>
      </c>
      <c r="I76" s="10">
        <v>10081.25</v>
      </c>
      <c r="J76" s="10">
        <f t="shared" si="10"/>
        <v>11854.25</v>
      </c>
      <c r="K76" s="10">
        <f t="shared" si="11"/>
        <v>18145.75</v>
      </c>
    </row>
    <row r="77" spans="1:11" x14ac:dyDescent="0.25">
      <c r="A77" s="11">
        <v>50</v>
      </c>
      <c r="B77" s="12" t="s">
        <v>98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25</v>
      </c>
      <c r="J77" s="10">
        <f t="shared" si="10"/>
        <v>1798</v>
      </c>
      <c r="K77" s="10">
        <f t="shared" si="11"/>
        <v>28202</v>
      </c>
    </row>
    <row r="78" spans="1:11" x14ac:dyDescent="0.25">
      <c r="A78" s="11">
        <v>51</v>
      </c>
      <c r="B78" s="12" t="s">
        <v>259</v>
      </c>
      <c r="C78" s="11" t="s">
        <v>13</v>
      </c>
      <c r="D78" s="12" t="s">
        <v>92</v>
      </c>
      <c r="E78" s="10">
        <v>30000</v>
      </c>
      <c r="F78" s="10">
        <v>861</v>
      </c>
      <c r="G78" s="10">
        <v>0</v>
      </c>
      <c r="H78" s="10">
        <v>912</v>
      </c>
      <c r="I78" s="10">
        <v>5169</v>
      </c>
      <c r="J78" s="10">
        <f t="shared" si="10"/>
        <v>6942</v>
      </c>
      <c r="K78" s="10">
        <f t="shared" si="11"/>
        <v>23058</v>
      </c>
    </row>
    <row r="79" spans="1:11" x14ac:dyDescent="0.25">
      <c r="A79" s="11">
        <v>52</v>
      </c>
      <c r="B79" s="12" t="s">
        <v>262</v>
      </c>
      <c r="C79" s="11" t="s">
        <v>13</v>
      </c>
      <c r="D79" s="12" t="s">
        <v>92</v>
      </c>
      <c r="E79" s="10">
        <v>30000</v>
      </c>
      <c r="F79" s="10">
        <v>861</v>
      </c>
      <c r="G79" s="10">
        <v>0</v>
      </c>
      <c r="H79" s="10">
        <v>912</v>
      </c>
      <c r="I79" s="10">
        <v>325</v>
      </c>
      <c r="J79" s="10">
        <f t="shared" si="10"/>
        <v>2098</v>
      </c>
      <c r="K79" s="10">
        <f t="shared" si="11"/>
        <v>27902</v>
      </c>
    </row>
    <row r="80" spans="1:11" x14ac:dyDescent="0.25">
      <c r="A80" s="4" t="s">
        <v>99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7">
        <v>53</v>
      </c>
      <c r="B82" s="12" t="s">
        <v>100</v>
      </c>
      <c r="C82" s="11" t="s">
        <v>18</v>
      </c>
      <c r="D82" s="12" t="s">
        <v>101</v>
      </c>
      <c r="E82" s="10">
        <v>50000</v>
      </c>
      <c r="F82" s="10">
        <v>1435</v>
      </c>
      <c r="G82" s="10">
        <v>1566.03</v>
      </c>
      <c r="H82" s="10">
        <v>1520</v>
      </c>
      <c r="I82" s="10">
        <v>2644.78</v>
      </c>
      <c r="J82" s="10">
        <f>SUM(F82:I82)</f>
        <v>7165.8099999999995</v>
      </c>
      <c r="K82" s="10">
        <f>E82-J82</f>
        <v>42834.19</v>
      </c>
    </row>
    <row r="83" spans="1:11" x14ac:dyDescent="0.25">
      <c r="A83" s="7">
        <v>54</v>
      </c>
      <c r="B83" s="12" t="s">
        <v>106</v>
      </c>
      <c r="C83" s="11" t="s">
        <v>18</v>
      </c>
      <c r="D83" s="12" t="s">
        <v>105</v>
      </c>
      <c r="E83" s="10">
        <v>35000</v>
      </c>
      <c r="F83" s="10">
        <v>1004.5</v>
      </c>
      <c r="G83" s="10">
        <v>0</v>
      </c>
      <c r="H83" s="10">
        <v>1064</v>
      </c>
      <c r="I83" s="10">
        <v>2144.7800000000002</v>
      </c>
      <c r="J83" s="10">
        <f>SUM(F83:I83)</f>
        <v>4213.2800000000007</v>
      </c>
      <c r="K83" s="10">
        <f>E83-J83</f>
        <v>30786.720000000001</v>
      </c>
    </row>
    <row r="84" spans="1:11" x14ac:dyDescent="0.25">
      <c r="A84" s="7">
        <v>55</v>
      </c>
      <c r="B84" s="12" t="s">
        <v>107</v>
      </c>
      <c r="C84" s="11" t="s">
        <v>18</v>
      </c>
      <c r="D84" s="12" t="s">
        <v>30</v>
      </c>
      <c r="E84" s="10">
        <v>39000</v>
      </c>
      <c r="F84" s="10">
        <v>1119.3</v>
      </c>
      <c r="G84" s="10">
        <v>301.52</v>
      </c>
      <c r="H84" s="10">
        <v>1185.5999999999999</v>
      </c>
      <c r="I84" s="10">
        <v>225</v>
      </c>
      <c r="J84" s="10">
        <f>SUM(F84:I84)</f>
        <v>2831.42</v>
      </c>
      <c r="K84" s="10">
        <f>E84-J84</f>
        <v>36168.58</v>
      </c>
    </row>
    <row r="85" spans="1:11" x14ac:dyDescent="0.25">
      <c r="A85" s="7"/>
      <c r="B85" s="12"/>
      <c r="C85" s="11"/>
      <c r="D85" s="12"/>
      <c r="E85" s="10"/>
      <c r="F85" s="10"/>
      <c r="G85" s="10"/>
      <c r="H85" s="10"/>
      <c r="I85" s="10"/>
      <c r="J85" s="10"/>
      <c r="K85" s="10"/>
    </row>
    <row r="86" spans="1:11" x14ac:dyDescent="0.25">
      <c r="A86" s="4" t="s">
        <v>108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7">
        <v>56</v>
      </c>
      <c r="B89" s="12" t="s">
        <v>109</v>
      </c>
      <c r="C89" s="11" t="s">
        <v>18</v>
      </c>
      <c r="D89" s="12" t="s">
        <v>110</v>
      </c>
      <c r="E89" s="10">
        <v>130000</v>
      </c>
      <c r="F89" s="10">
        <v>3731</v>
      </c>
      <c r="G89" s="10">
        <v>18202.23</v>
      </c>
      <c r="H89" s="10">
        <v>3952</v>
      </c>
      <c r="I89" s="10">
        <v>9226.4699999999993</v>
      </c>
      <c r="J89" s="10">
        <f>SUM(F89:I89)</f>
        <v>35111.699999999997</v>
      </c>
      <c r="K89" s="10">
        <f>E89-J89</f>
        <v>94888.3</v>
      </c>
    </row>
    <row r="90" spans="1:11" x14ac:dyDescent="0.25">
      <c r="A90" s="7">
        <v>57</v>
      </c>
      <c r="B90" s="12" t="s">
        <v>111</v>
      </c>
      <c r="C90" s="11" t="s">
        <v>18</v>
      </c>
      <c r="D90" s="12" t="s">
        <v>112</v>
      </c>
      <c r="E90" s="10">
        <v>85000</v>
      </c>
      <c r="F90" s="10">
        <v>2439.5</v>
      </c>
      <c r="G90" s="10">
        <v>8576.99</v>
      </c>
      <c r="H90" s="10">
        <v>2584</v>
      </c>
      <c r="I90" s="10">
        <v>225</v>
      </c>
      <c r="J90" s="10">
        <f t="shared" ref="J90:J93" si="12">SUM(F90:I90)</f>
        <v>13825.49</v>
      </c>
      <c r="K90" s="10">
        <f t="shared" ref="K90:K93" si="13">E90-J90</f>
        <v>71174.509999999995</v>
      </c>
    </row>
    <row r="91" spans="1:11" x14ac:dyDescent="0.25">
      <c r="A91" s="7">
        <v>58</v>
      </c>
      <c r="B91" s="12" t="s">
        <v>113</v>
      </c>
      <c r="C91" s="11" t="s">
        <v>13</v>
      </c>
      <c r="D91" s="12" t="s">
        <v>114</v>
      </c>
      <c r="E91" s="10">
        <v>80000</v>
      </c>
      <c r="F91" s="10">
        <v>2296</v>
      </c>
      <c r="G91" s="10">
        <v>7400.87</v>
      </c>
      <c r="H91" s="10">
        <v>2432</v>
      </c>
      <c r="I91" s="10">
        <v>225</v>
      </c>
      <c r="J91" s="10">
        <f t="shared" si="12"/>
        <v>12353.869999999999</v>
      </c>
      <c r="K91" s="10">
        <f t="shared" si="13"/>
        <v>67646.13</v>
      </c>
    </row>
    <row r="92" spans="1:11" x14ac:dyDescent="0.25">
      <c r="A92" s="7">
        <v>59</v>
      </c>
      <c r="B92" s="12" t="s">
        <v>115</v>
      </c>
      <c r="C92" s="11" t="s">
        <v>18</v>
      </c>
      <c r="D92" s="12" t="s">
        <v>116</v>
      </c>
      <c r="E92" s="10">
        <v>75000</v>
      </c>
      <c r="F92" s="10">
        <v>2152.5</v>
      </c>
      <c r="G92" s="10">
        <v>6309.38</v>
      </c>
      <c r="H92" s="10">
        <v>2280</v>
      </c>
      <c r="I92" s="10">
        <v>3225</v>
      </c>
      <c r="J92" s="10">
        <f t="shared" si="12"/>
        <v>13966.880000000001</v>
      </c>
      <c r="K92" s="10">
        <f t="shared" si="13"/>
        <v>61033.119999999995</v>
      </c>
    </row>
    <row r="93" spans="1:11" x14ac:dyDescent="0.25">
      <c r="A93" s="7">
        <v>60</v>
      </c>
      <c r="B93" s="12" t="s">
        <v>117</v>
      </c>
      <c r="C93" s="11" t="s">
        <v>13</v>
      </c>
      <c r="D93" s="12" t="s">
        <v>118</v>
      </c>
      <c r="E93" s="10">
        <v>75000</v>
      </c>
      <c r="F93" s="10">
        <v>2152.5</v>
      </c>
      <c r="G93" s="10">
        <v>5541.46</v>
      </c>
      <c r="H93" s="10">
        <v>2280</v>
      </c>
      <c r="I93" s="10">
        <v>21190.25</v>
      </c>
      <c r="J93" s="10">
        <f t="shared" si="12"/>
        <v>31164.21</v>
      </c>
      <c r="K93" s="10">
        <f t="shared" si="13"/>
        <v>43835.79</v>
      </c>
    </row>
    <row r="94" spans="1:11" x14ac:dyDescent="0.25">
      <c r="A94" s="7">
        <v>61</v>
      </c>
      <c r="B94" s="12" t="s">
        <v>37</v>
      </c>
      <c r="C94" s="11" t="s">
        <v>18</v>
      </c>
      <c r="D94" s="12" t="s">
        <v>38</v>
      </c>
      <c r="E94" s="10">
        <v>35000</v>
      </c>
      <c r="F94" s="10">
        <v>1004.5</v>
      </c>
      <c r="G94" s="10">
        <v>0</v>
      </c>
      <c r="H94" s="10">
        <v>1064</v>
      </c>
      <c r="I94" s="10">
        <v>7782.28</v>
      </c>
      <c r="J94" s="10">
        <f>SUM(F94:I94)</f>
        <v>9850.7799999999988</v>
      </c>
      <c r="K94" s="10">
        <f>E94-J94</f>
        <v>25149.22</v>
      </c>
    </row>
    <row r="95" spans="1:11" x14ac:dyDescent="0.25">
      <c r="A95" s="7">
        <v>62</v>
      </c>
      <c r="B95" s="12" t="s">
        <v>102</v>
      </c>
      <c r="C95" s="11" t="s">
        <v>18</v>
      </c>
      <c r="D95" s="12" t="s">
        <v>103</v>
      </c>
      <c r="E95" s="10">
        <v>45000</v>
      </c>
      <c r="F95" s="10">
        <v>1291.5</v>
      </c>
      <c r="G95" s="10">
        <v>1148.33</v>
      </c>
      <c r="H95" s="10">
        <v>1368</v>
      </c>
      <c r="I95" s="10">
        <v>125</v>
      </c>
      <c r="J95" s="10">
        <f>SUM(F95:I95)</f>
        <v>3932.83</v>
      </c>
      <c r="K95" s="10">
        <f>E95-J95</f>
        <v>41067.17</v>
      </c>
    </row>
    <row r="96" spans="1:11" x14ac:dyDescent="0.25">
      <c r="A96" s="4" t="s">
        <v>120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7">
        <v>63</v>
      </c>
      <c r="B98" s="12" t="s">
        <v>121</v>
      </c>
      <c r="C98" s="11" t="s">
        <v>18</v>
      </c>
      <c r="D98" s="12" t="s">
        <v>122</v>
      </c>
      <c r="E98" s="10">
        <v>39000</v>
      </c>
      <c r="F98" s="10">
        <v>1119.3</v>
      </c>
      <c r="G98" s="10">
        <v>301.52</v>
      </c>
      <c r="H98" s="10">
        <v>1185.5999999999999</v>
      </c>
      <c r="I98" s="10">
        <v>1125</v>
      </c>
      <c r="J98" s="10">
        <f t="shared" ref="J98:J102" si="14">SUM(F98:I98)</f>
        <v>3731.42</v>
      </c>
      <c r="K98" s="10">
        <f t="shared" ref="K98:K107" si="15">E98-J98</f>
        <v>35268.58</v>
      </c>
    </row>
    <row r="99" spans="1:11" x14ac:dyDescent="0.25">
      <c r="A99" s="7">
        <v>64</v>
      </c>
      <c r="B99" s="12" t="s">
        <v>124</v>
      </c>
      <c r="C99" s="11" t="s">
        <v>13</v>
      </c>
      <c r="D99" s="12" t="s">
        <v>123</v>
      </c>
      <c r="E99" s="10">
        <v>30000</v>
      </c>
      <c r="F99" s="10">
        <v>861</v>
      </c>
      <c r="G99" s="10">
        <v>0</v>
      </c>
      <c r="H99" s="10">
        <v>912</v>
      </c>
      <c r="I99" s="10">
        <v>16282.7</v>
      </c>
      <c r="J99" s="10">
        <f t="shared" si="14"/>
        <v>18055.7</v>
      </c>
      <c r="K99" s="10">
        <f t="shared" si="15"/>
        <v>11944.3</v>
      </c>
    </row>
    <row r="100" spans="1:11" x14ac:dyDescent="0.25">
      <c r="A100" s="7">
        <v>65</v>
      </c>
      <c r="B100" s="12" t="s">
        <v>126</v>
      </c>
      <c r="C100" s="11" t="s">
        <v>18</v>
      </c>
      <c r="D100" s="12" t="s">
        <v>125</v>
      </c>
      <c r="E100" s="10">
        <v>25000</v>
      </c>
      <c r="F100" s="10">
        <v>717.5</v>
      </c>
      <c r="G100" s="10">
        <v>0</v>
      </c>
      <c r="H100" s="10">
        <v>760</v>
      </c>
      <c r="I100" s="10">
        <v>7013</v>
      </c>
      <c r="J100" s="10">
        <f t="shared" si="14"/>
        <v>8490.5</v>
      </c>
      <c r="K100" s="10">
        <f t="shared" si="15"/>
        <v>16509.5</v>
      </c>
    </row>
    <row r="101" spans="1:11" x14ac:dyDescent="0.25">
      <c r="A101" s="7">
        <v>66</v>
      </c>
      <c r="B101" s="12" t="s">
        <v>127</v>
      </c>
      <c r="C101" s="11" t="s">
        <v>18</v>
      </c>
      <c r="D101" s="12" t="s">
        <v>125</v>
      </c>
      <c r="E101" s="15">
        <v>25000</v>
      </c>
      <c r="F101" s="10">
        <v>717.5</v>
      </c>
      <c r="G101" s="10">
        <v>0</v>
      </c>
      <c r="H101" s="10">
        <v>760</v>
      </c>
      <c r="I101" s="10">
        <v>14555.5</v>
      </c>
      <c r="J101" s="10">
        <f t="shared" si="14"/>
        <v>16033</v>
      </c>
      <c r="K101" s="10">
        <f t="shared" si="15"/>
        <v>8967</v>
      </c>
    </row>
    <row r="102" spans="1:11" x14ac:dyDescent="0.25">
      <c r="A102" s="7">
        <v>67</v>
      </c>
      <c r="B102" s="12" t="s">
        <v>128</v>
      </c>
      <c r="C102" s="11" t="s">
        <v>18</v>
      </c>
      <c r="D102" s="12" t="s">
        <v>125</v>
      </c>
      <c r="E102" s="10">
        <v>25000</v>
      </c>
      <c r="F102" s="10">
        <v>717.5</v>
      </c>
      <c r="G102" s="10">
        <v>0</v>
      </c>
      <c r="H102" s="10">
        <v>760</v>
      </c>
      <c r="I102" s="10">
        <v>7225</v>
      </c>
      <c r="J102" s="10">
        <f t="shared" si="14"/>
        <v>8702.5</v>
      </c>
      <c r="K102" s="10">
        <f t="shared" si="15"/>
        <v>16297.5</v>
      </c>
    </row>
    <row r="103" spans="1:11" x14ac:dyDescent="0.25">
      <c r="A103" s="7">
        <v>68</v>
      </c>
      <c r="B103" s="12" t="s">
        <v>253</v>
      </c>
      <c r="C103" s="11" t="s">
        <v>13</v>
      </c>
      <c r="D103" s="12" t="s">
        <v>254</v>
      </c>
      <c r="E103" s="10">
        <v>30000</v>
      </c>
      <c r="F103" s="10">
        <v>861</v>
      </c>
      <c r="G103" s="10">
        <v>0</v>
      </c>
      <c r="H103" s="10">
        <v>912</v>
      </c>
      <c r="I103" s="10">
        <v>25</v>
      </c>
      <c r="J103" s="10">
        <f t="shared" ref="J103:J107" si="16">SUM(F103:I103)</f>
        <v>1798</v>
      </c>
      <c r="K103" s="10">
        <f t="shared" si="15"/>
        <v>28202</v>
      </c>
    </row>
    <row r="104" spans="1:11" x14ac:dyDescent="0.25">
      <c r="A104" s="7">
        <v>69</v>
      </c>
      <c r="B104" s="12" t="s">
        <v>249</v>
      </c>
      <c r="C104" s="11" t="s">
        <v>18</v>
      </c>
      <c r="D104" s="12" t="s">
        <v>125</v>
      </c>
      <c r="E104" s="10">
        <v>25000</v>
      </c>
      <c r="F104" s="10">
        <v>717.5</v>
      </c>
      <c r="G104" s="10">
        <v>0</v>
      </c>
      <c r="H104" s="10">
        <v>760</v>
      </c>
      <c r="I104" s="10">
        <v>2325</v>
      </c>
      <c r="J104" s="10">
        <f t="shared" si="16"/>
        <v>3802.5</v>
      </c>
      <c r="K104" s="10">
        <f t="shared" si="15"/>
        <v>21197.5</v>
      </c>
    </row>
    <row r="105" spans="1:11" x14ac:dyDescent="0.25">
      <c r="A105" s="7">
        <v>70</v>
      </c>
      <c r="B105" s="12" t="s">
        <v>250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3225</v>
      </c>
      <c r="J105" s="10">
        <f t="shared" si="16"/>
        <v>4702.5</v>
      </c>
      <c r="K105" s="10">
        <f t="shared" si="15"/>
        <v>20297.5</v>
      </c>
    </row>
    <row r="106" spans="1:11" x14ac:dyDescent="0.25">
      <c r="A106" s="7">
        <v>71</v>
      </c>
      <c r="B106" s="12" t="s">
        <v>251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3225</v>
      </c>
      <c r="J106" s="10">
        <f t="shared" si="16"/>
        <v>4702.5</v>
      </c>
      <c r="K106" s="10">
        <f t="shared" si="15"/>
        <v>20297.5</v>
      </c>
    </row>
    <row r="107" spans="1:11" x14ac:dyDescent="0.25">
      <c r="A107" s="7">
        <v>72</v>
      </c>
      <c r="B107" s="12" t="s">
        <v>248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4632.78</v>
      </c>
      <c r="J107" s="10">
        <f t="shared" si="16"/>
        <v>6110.28</v>
      </c>
      <c r="K107" s="10">
        <f t="shared" si="15"/>
        <v>18889.72</v>
      </c>
    </row>
    <row r="108" spans="1:11" x14ac:dyDescent="0.25">
      <c r="A108" s="4" t="s">
        <v>129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7">
        <v>73</v>
      </c>
      <c r="B110" s="12" t="s">
        <v>130</v>
      </c>
      <c r="C110" s="11" t="s">
        <v>18</v>
      </c>
      <c r="D110" s="12" t="s">
        <v>131</v>
      </c>
      <c r="E110" s="10">
        <v>82000</v>
      </c>
      <c r="F110" s="10">
        <v>2353.4</v>
      </c>
      <c r="G110" s="10">
        <v>7871.32</v>
      </c>
      <c r="H110" s="10">
        <v>2492.8000000000002</v>
      </c>
      <c r="I110" s="10">
        <v>40449.379999999997</v>
      </c>
      <c r="J110" s="10">
        <f>SUM(F110:I110)</f>
        <v>53166.899999999994</v>
      </c>
      <c r="K110" s="10">
        <f>E110-J110</f>
        <v>28833.100000000006</v>
      </c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x14ac:dyDescent="0.25">
      <c r="A112" s="17" t="s">
        <v>132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/>
    </row>
    <row r="113" spans="1:11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x14ac:dyDescent="0.25">
      <c r="A114" s="11">
        <v>74</v>
      </c>
      <c r="B114" s="12" t="s">
        <v>133</v>
      </c>
      <c r="C114" s="11" t="s">
        <v>18</v>
      </c>
      <c r="D114" s="12" t="s">
        <v>134</v>
      </c>
      <c r="E114" s="10">
        <v>55000</v>
      </c>
      <c r="F114" s="10">
        <v>1578.5</v>
      </c>
      <c r="G114" s="10">
        <v>2559.6799999999998</v>
      </c>
      <c r="H114" s="10">
        <v>1672</v>
      </c>
      <c r="I114" s="10">
        <v>10930.01</v>
      </c>
      <c r="J114" s="10">
        <f>SUM(F114:I114)</f>
        <v>16740.190000000002</v>
      </c>
      <c r="K114" s="10">
        <f>E114-J114</f>
        <v>38259.81</v>
      </c>
    </row>
    <row r="115" spans="1:11" x14ac:dyDescent="0.25">
      <c r="A115" s="11"/>
      <c r="B115" s="12"/>
      <c r="C115" s="11"/>
      <c r="D115" s="12"/>
      <c r="E115" s="10"/>
      <c r="F115" s="10"/>
      <c r="G115" s="10"/>
      <c r="H115" s="10"/>
      <c r="I115" s="10"/>
      <c r="J115" s="10"/>
      <c r="K115" s="10"/>
    </row>
    <row r="116" spans="1:11" x14ac:dyDescent="0.25">
      <c r="A116" s="17" t="s">
        <v>135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9"/>
    </row>
    <row r="117" spans="1:11" x14ac:dyDescent="0.2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2"/>
    </row>
    <row r="118" spans="1:11" x14ac:dyDescent="0.25">
      <c r="A118" s="11">
        <v>75</v>
      </c>
      <c r="B118" s="12" t="s">
        <v>137</v>
      </c>
      <c r="C118" s="11" t="s">
        <v>18</v>
      </c>
      <c r="D118" s="12" t="s">
        <v>136</v>
      </c>
      <c r="E118" s="10">
        <v>75000</v>
      </c>
      <c r="F118" s="10">
        <v>2152.5</v>
      </c>
      <c r="G118" s="10">
        <v>5925.42</v>
      </c>
      <c r="H118" s="10">
        <v>2280</v>
      </c>
      <c r="I118" s="10">
        <v>2749.79</v>
      </c>
      <c r="J118" s="10">
        <f t="shared" ref="J118:J122" si="17">SUM(F118:I118)</f>
        <v>13107.71</v>
      </c>
      <c r="K118" s="10">
        <f t="shared" ref="K118:K122" si="18">E118-J118</f>
        <v>61892.29</v>
      </c>
    </row>
    <row r="119" spans="1:11" x14ac:dyDescent="0.25">
      <c r="A119" s="11">
        <v>76</v>
      </c>
      <c r="B119" s="12" t="s">
        <v>138</v>
      </c>
      <c r="C119" s="11" t="s">
        <v>18</v>
      </c>
      <c r="D119" s="12" t="s">
        <v>136</v>
      </c>
      <c r="E119" s="10">
        <v>70000</v>
      </c>
      <c r="F119" s="10">
        <v>2009</v>
      </c>
      <c r="G119" s="10">
        <v>5368.48</v>
      </c>
      <c r="H119" s="10">
        <v>2128</v>
      </c>
      <c r="I119" s="10">
        <v>2722.92</v>
      </c>
      <c r="J119" s="10">
        <f t="shared" si="17"/>
        <v>12228.4</v>
      </c>
      <c r="K119" s="10">
        <f t="shared" si="18"/>
        <v>57771.6</v>
      </c>
    </row>
    <row r="120" spans="1:11" x14ac:dyDescent="0.25">
      <c r="A120" s="11">
        <v>77</v>
      </c>
      <c r="B120" s="12" t="s">
        <v>139</v>
      </c>
      <c r="C120" s="11" t="s">
        <v>13</v>
      </c>
      <c r="D120" s="12" t="s">
        <v>140</v>
      </c>
      <c r="E120" s="10">
        <v>49000</v>
      </c>
      <c r="F120" s="10">
        <v>1406.3</v>
      </c>
      <c r="G120" s="10">
        <v>1712.87</v>
      </c>
      <c r="H120" s="10">
        <v>1489.6</v>
      </c>
      <c r="I120" s="10">
        <v>225</v>
      </c>
      <c r="J120" s="10">
        <f t="shared" ref="J120:J121" si="19">SUM(F120:I120)</f>
        <v>4833.7700000000004</v>
      </c>
      <c r="K120" s="10">
        <f t="shared" ref="K120:K121" si="20">E120-J120</f>
        <v>44166.229999999996</v>
      </c>
    </row>
    <row r="121" spans="1:11" x14ac:dyDescent="0.25">
      <c r="A121" s="11">
        <v>78</v>
      </c>
      <c r="B121" s="12" t="s">
        <v>141</v>
      </c>
      <c r="C121" s="11" t="s">
        <v>13</v>
      </c>
      <c r="D121" s="12" t="s">
        <v>140</v>
      </c>
      <c r="E121" s="10">
        <v>49000</v>
      </c>
      <c r="F121" s="10">
        <v>1406.3</v>
      </c>
      <c r="G121" s="10">
        <v>1712.87</v>
      </c>
      <c r="H121" s="10">
        <v>1489.6</v>
      </c>
      <c r="I121" s="10">
        <v>5325</v>
      </c>
      <c r="J121" s="10">
        <f t="shared" si="19"/>
        <v>9933.77</v>
      </c>
      <c r="K121" s="10">
        <f t="shared" si="20"/>
        <v>39066.229999999996</v>
      </c>
    </row>
    <row r="122" spans="1:11" x14ac:dyDescent="0.25">
      <c r="A122" s="11"/>
      <c r="B122" s="12"/>
      <c r="C122" s="11"/>
      <c r="D122" s="12"/>
      <c r="E122" s="10"/>
      <c r="F122" s="10"/>
      <c r="G122" s="10"/>
      <c r="H122" s="10"/>
      <c r="I122" s="10"/>
      <c r="J122" s="10"/>
      <c r="K122" s="10"/>
    </row>
    <row r="123" spans="1:11" x14ac:dyDescent="0.25">
      <c r="A123" s="23"/>
      <c r="B123" s="24"/>
      <c r="C123" s="25"/>
      <c r="D123" s="24"/>
      <c r="E123" s="26"/>
      <c r="F123" s="26"/>
      <c r="G123" s="26"/>
      <c r="H123" s="26"/>
      <c r="I123" s="26"/>
      <c r="J123" s="26"/>
      <c r="K123" s="27"/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17" t="s">
        <v>142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1:11" x14ac:dyDescent="0.2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1:11" x14ac:dyDescent="0.25">
      <c r="A128" s="11">
        <v>79</v>
      </c>
      <c r="B128" s="12" t="s">
        <v>143</v>
      </c>
      <c r="C128" s="11" t="s">
        <v>13</v>
      </c>
      <c r="D128" s="12" t="s">
        <v>144</v>
      </c>
      <c r="E128" s="10">
        <v>135000</v>
      </c>
      <c r="F128" s="10">
        <v>3874.5</v>
      </c>
      <c r="G128" s="10">
        <v>20338.240000000002</v>
      </c>
      <c r="H128" s="10">
        <v>4104</v>
      </c>
      <c r="I128" s="10">
        <v>3225</v>
      </c>
      <c r="J128" s="10">
        <f>SUM(F128:I128)</f>
        <v>31541.74</v>
      </c>
      <c r="K128" s="10">
        <f>E128-J128</f>
        <v>103458.26</v>
      </c>
    </row>
    <row r="129" spans="1:11" x14ac:dyDescent="0.25">
      <c r="A129" s="11">
        <v>80</v>
      </c>
      <c r="B129" s="12" t="s">
        <v>145</v>
      </c>
      <c r="C129" s="11" t="s">
        <v>13</v>
      </c>
      <c r="D129" s="12" t="s">
        <v>146</v>
      </c>
      <c r="E129" s="10">
        <v>65000</v>
      </c>
      <c r="F129" s="10">
        <v>1865.5</v>
      </c>
      <c r="G129" s="10">
        <v>4427.58</v>
      </c>
      <c r="H129" s="10">
        <v>1976</v>
      </c>
      <c r="I129" s="10">
        <v>2225</v>
      </c>
      <c r="J129" s="10">
        <f t="shared" ref="J129:J130" si="21">SUM(F129:I129)</f>
        <v>10494.08</v>
      </c>
      <c r="K129" s="10">
        <f t="shared" ref="K129:K130" si="22">E129-J129</f>
        <v>54505.919999999998</v>
      </c>
    </row>
    <row r="130" spans="1:11" x14ac:dyDescent="0.25">
      <c r="A130" s="11">
        <v>81</v>
      </c>
      <c r="B130" s="12" t="s">
        <v>147</v>
      </c>
      <c r="C130" s="11" t="s">
        <v>13</v>
      </c>
      <c r="D130" s="12" t="s">
        <v>148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225</v>
      </c>
      <c r="J130" s="10">
        <f t="shared" si="21"/>
        <v>8494.08</v>
      </c>
      <c r="K130" s="10">
        <f t="shared" si="22"/>
        <v>56505.919999999998</v>
      </c>
    </row>
    <row r="131" spans="1:11" x14ac:dyDescent="0.25">
      <c r="A131" s="17" t="s">
        <v>23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9"/>
    </row>
    <row r="132" spans="1:11" x14ac:dyDescent="0.2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2"/>
    </row>
    <row r="133" spans="1:11" x14ac:dyDescent="0.25">
      <c r="A133" s="11">
        <v>82</v>
      </c>
      <c r="B133" s="12" t="s">
        <v>149</v>
      </c>
      <c r="C133" s="11" t="s">
        <v>13</v>
      </c>
      <c r="D133" s="12" t="s">
        <v>150</v>
      </c>
      <c r="E133" s="10">
        <v>180000</v>
      </c>
      <c r="F133" s="10">
        <v>5166</v>
      </c>
      <c r="G133" s="10">
        <v>30443.42</v>
      </c>
      <c r="H133" s="10">
        <v>5472</v>
      </c>
      <c r="I133" s="10">
        <v>2144.7800000000002</v>
      </c>
      <c r="J133" s="10">
        <f>SUM(F133:I133)</f>
        <v>43226.2</v>
      </c>
      <c r="K133" s="10">
        <f>E133-J133</f>
        <v>136773.79999999999</v>
      </c>
    </row>
    <row r="134" spans="1:11" x14ac:dyDescent="0.25">
      <c r="A134" s="11">
        <v>83</v>
      </c>
      <c r="B134" s="12" t="s">
        <v>151</v>
      </c>
      <c r="C134" s="11" t="s">
        <v>13</v>
      </c>
      <c r="D134" s="12" t="s">
        <v>152</v>
      </c>
      <c r="E134" s="10">
        <v>25000</v>
      </c>
      <c r="F134" s="10">
        <v>717.5</v>
      </c>
      <c r="G134" s="10">
        <v>0</v>
      </c>
      <c r="H134" s="10">
        <v>760</v>
      </c>
      <c r="I134" s="10">
        <v>25</v>
      </c>
      <c r="J134" s="10">
        <f t="shared" ref="J134:J140" si="23">SUM(F134:I134)</f>
        <v>1502.5</v>
      </c>
      <c r="K134" s="10">
        <f t="shared" ref="K134:K140" si="24">E134-J134</f>
        <v>23497.5</v>
      </c>
    </row>
    <row r="135" spans="1:11" x14ac:dyDescent="0.25">
      <c r="A135" s="11">
        <v>84</v>
      </c>
      <c r="B135" s="12" t="s">
        <v>153</v>
      </c>
      <c r="C135" s="11" t="s">
        <v>13</v>
      </c>
      <c r="D135" s="12" t="s">
        <v>152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si="23"/>
        <v>1502.5</v>
      </c>
      <c r="K135" s="10">
        <f t="shared" si="24"/>
        <v>23497.5</v>
      </c>
    </row>
    <row r="136" spans="1:11" x14ac:dyDescent="0.25">
      <c r="A136" s="11">
        <v>85</v>
      </c>
      <c r="B136" s="12" t="s">
        <v>154</v>
      </c>
      <c r="C136" s="11" t="s">
        <v>13</v>
      </c>
      <c r="D136" s="12" t="s">
        <v>155</v>
      </c>
      <c r="E136" s="10">
        <v>22000</v>
      </c>
      <c r="F136" s="10">
        <v>631.4</v>
      </c>
      <c r="G136" s="10">
        <v>0</v>
      </c>
      <c r="H136" s="10">
        <v>668.8</v>
      </c>
      <c r="I136" s="10">
        <v>25</v>
      </c>
      <c r="J136" s="10">
        <f t="shared" si="23"/>
        <v>1325.1999999999998</v>
      </c>
      <c r="K136" s="10">
        <f t="shared" si="24"/>
        <v>20674.8</v>
      </c>
    </row>
    <row r="137" spans="1:11" x14ac:dyDescent="0.25">
      <c r="A137" s="11">
        <v>86</v>
      </c>
      <c r="B137" s="12" t="s">
        <v>156</v>
      </c>
      <c r="C137" s="11" t="s">
        <v>13</v>
      </c>
      <c r="D137" s="12" t="s">
        <v>155</v>
      </c>
      <c r="E137" s="10">
        <v>20000</v>
      </c>
      <c r="F137" s="10">
        <v>574</v>
      </c>
      <c r="G137" s="10">
        <v>0</v>
      </c>
      <c r="H137" s="10">
        <v>608</v>
      </c>
      <c r="I137" s="10">
        <v>25</v>
      </c>
      <c r="J137" s="10">
        <f t="shared" si="23"/>
        <v>1207</v>
      </c>
      <c r="K137" s="10">
        <f t="shared" si="24"/>
        <v>18793</v>
      </c>
    </row>
    <row r="138" spans="1:11" x14ac:dyDescent="0.25">
      <c r="A138" s="11">
        <v>87</v>
      </c>
      <c r="B138" s="12" t="s">
        <v>157</v>
      </c>
      <c r="C138" s="11" t="s">
        <v>13</v>
      </c>
      <c r="D138" s="12" t="s">
        <v>155</v>
      </c>
      <c r="E138" s="10">
        <v>18000</v>
      </c>
      <c r="F138" s="10">
        <v>516.6</v>
      </c>
      <c r="G138" s="10">
        <v>0</v>
      </c>
      <c r="H138" s="10">
        <v>547.20000000000005</v>
      </c>
      <c r="I138" s="10">
        <v>25</v>
      </c>
      <c r="J138" s="10">
        <f t="shared" si="23"/>
        <v>1088.8000000000002</v>
      </c>
      <c r="K138" s="10">
        <f t="shared" si="24"/>
        <v>16911.2</v>
      </c>
    </row>
    <row r="139" spans="1:11" x14ac:dyDescent="0.25">
      <c r="A139" s="11">
        <v>88</v>
      </c>
      <c r="B139" s="12" t="s">
        <v>158</v>
      </c>
      <c r="C139" s="11" t="s">
        <v>13</v>
      </c>
      <c r="D139" s="12" t="s">
        <v>159</v>
      </c>
      <c r="E139" s="10">
        <v>15000</v>
      </c>
      <c r="F139" s="10">
        <v>430.5</v>
      </c>
      <c r="G139" s="10">
        <v>0</v>
      </c>
      <c r="H139" s="10">
        <v>456</v>
      </c>
      <c r="I139" s="10">
        <v>25</v>
      </c>
      <c r="J139" s="10">
        <f t="shared" si="23"/>
        <v>911.5</v>
      </c>
      <c r="K139" s="10">
        <f t="shared" si="24"/>
        <v>14088.5</v>
      </c>
    </row>
    <row r="140" spans="1:11" x14ac:dyDescent="0.25">
      <c r="A140" s="11">
        <v>89</v>
      </c>
      <c r="B140" s="12" t="s">
        <v>160</v>
      </c>
      <c r="C140" s="11" t="s">
        <v>13</v>
      </c>
      <c r="D140" s="12" t="s">
        <v>159</v>
      </c>
      <c r="E140" s="10">
        <v>10000</v>
      </c>
      <c r="F140" s="10">
        <v>287</v>
      </c>
      <c r="G140" s="10">
        <v>0</v>
      </c>
      <c r="H140" s="10">
        <v>304</v>
      </c>
      <c r="I140" s="10">
        <v>25</v>
      </c>
      <c r="J140" s="10">
        <f t="shared" si="23"/>
        <v>616</v>
      </c>
      <c r="K140" s="10">
        <f t="shared" si="24"/>
        <v>9384</v>
      </c>
    </row>
    <row r="141" spans="1:11" x14ac:dyDescent="0.25">
      <c r="A141" s="17" t="s">
        <v>161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9"/>
    </row>
    <row r="142" spans="1:11" x14ac:dyDescent="0.25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2"/>
    </row>
    <row r="143" spans="1:11" x14ac:dyDescent="0.25">
      <c r="A143" s="11">
        <v>90</v>
      </c>
      <c r="B143" s="12" t="s">
        <v>162</v>
      </c>
      <c r="C143" s="11" t="s">
        <v>13</v>
      </c>
      <c r="D143" s="12" t="s">
        <v>163</v>
      </c>
      <c r="E143" s="10">
        <v>85000</v>
      </c>
      <c r="F143" s="10">
        <v>2439.5</v>
      </c>
      <c r="G143" s="10">
        <v>8576.99</v>
      </c>
      <c r="H143" s="10">
        <v>2584</v>
      </c>
      <c r="I143" s="10">
        <v>25</v>
      </c>
      <c r="J143" s="10">
        <f>SUM(F143:I143)</f>
        <v>13625.49</v>
      </c>
      <c r="K143" s="10">
        <f>E143-J143</f>
        <v>71374.509999999995</v>
      </c>
    </row>
    <row r="144" spans="1:11" x14ac:dyDescent="0.25">
      <c r="A144" s="11">
        <v>91</v>
      </c>
      <c r="B144" s="12" t="s">
        <v>164</v>
      </c>
      <c r="C144" s="11" t="s">
        <v>13</v>
      </c>
      <c r="D144" s="12" t="s">
        <v>165</v>
      </c>
      <c r="E144" s="10">
        <v>75000</v>
      </c>
      <c r="F144" s="10">
        <v>2152.5</v>
      </c>
      <c r="G144" s="10">
        <v>6309.38</v>
      </c>
      <c r="H144" s="10">
        <v>2280</v>
      </c>
      <c r="I144" s="10">
        <v>225</v>
      </c>
      <c r="J144" s="10">
        <f>SUM(F144:I144)</f>
        <v>10966.880000000001</v>
      </c>
      <c r="K144" s="10">
        <f>E144-J144</f>
        <v>64033.119999999995</v>
      </c>
    </row>
    <row r="145" spans="1:11" x14ac:dyDescent="0.25">
      <c r="A145" s="11"/>
      <c r="B145" s="12"/>
      <c r="C145" s="11"/>
      <c r="D145" s="12"/>
      <c r="E145" s="10"/>
      <c r="F145" s="10"/>
      <c r="G145" s="10"/>
      <c r="H145" s="10"/>
      <c r="I145" s="10"/>
      <c r="J145" s="10"/>
      <c r="K145" s="10"/>
    </row>
    <row r="146" spans="1:11" x14ac:dyDescent="0.25">
      <c r="A146" s="17" t="s">
        <v>166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9"/>
    </row>
    <row r="147" spans="1:11" x14ac:dyDescent="0.2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2"/>
    </row>
    <row r="148" spans="1:11" ht="27.75" customHeight="1" x14ac:dyDescent="0.25">
      <c r="A148" s="11">
        <v>92</v>
      </c>
      <c r="B148" s="12" t="s">
        <v>167</v>
      </c>
      <c r="C148" s="11" t="s">
        <v>13</v>
      </c>
      <c r="D148" s="31" t="s">
        <v>257</v>
      </c>
      <c r="E148" s="15">
        <v>118000</v>
      </c>
      <c r="F148" s="10">
        <v>3386.6</v>
      </c>
      <c r="G148" s="10">
        <v>15859.47</v>
      </c>
      <c r="H148" s="10">
        <v>3587.2</v>
      </c>
      <c r="I148" s="10">
        <v>1944.78</v>
      </c>
      <c r="J148" s="10">
        <f>SUM(F148:I148)</f>
        <v>24778.05</v>
      </c>
      <c r="K148" s="10">
        <f>E148-J148</f>
        <v>93221.95</v>
      </c>
    </row>
    <row r="149" spans="1:11" x14ac:dyDescent="0.25">
      <c r="A149" s="11">
        <v>93</v>
      </c>
      <c r="B149" s="12" t="s">
        <v>168</v>
      </c>
      <c r="C149" s="11" t="s">
        <v>18</v>
      </c>
      <c r="D149" s="12" t="s">
        <v>169</v>
      </c>
      <c r="E149" s="15">
        <v>71760</v>
      </c>
      <c r="F149" s="10">
        <v>2059.5100000000002</v>
      </c>
      <c r="G149" s="10">
        <v>5699.67</v>
      </c>
      <c r="H149" s="10">
        <v>2181.5</v>
      </c>
      <c r="I149" s="10">
        <v>1325</v>
      </c>
      <c r="J149" s="10">
        <f>SUM(F149:I149)</f>
        <v>11265.68</v>
      </c>
      <c r="K149" s="10">
        <f>E149-J149</f>
        <v>60494.32</v>
      </c>
    </row>
    <row r="150" spans="1:11" x14ac:dyDescent="0.25">
      <c r="A150" s="17" t="s">
        <v>170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9"/>
    </row>
    <row r="151" spans="1:11" x14ac:dyDescent="0.25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2"/>
    </row>
    <row r="152" spans="1:11" x14ac:dyDescent="0.25">
      <c r="A152" s="11">
        <v>94</v>
      </c>
      <c r="B152" s="12" t="s">
        <v>171</v>
      </c>
      <c r="C152" s="11" t="s">
        <v>13</v>
      </c>
      <c r="D152" s="12" t="s">
        <v>155</v>
      </c>
      <c r="E152" s="15">
        <v>35000</v>
      </c>
      <c r="F152" s="10">
        <v>1004.5</v>
      </c>
      <c r="G152" s="10">
        <v>0</v>
      </c>
      <c r="H152" s="10">
        <v>1064</v>
      </c>
      <c r="I152" s="10">
        <v>5025</v>
      </c>
      <c r="J152" s="10">
        <v>7093.5</v>
      </c>
      <c r="K152" s="10">
        <v>27906.5</v>
      </c>
    </row>
    <row r="153" spans="1:11" x14ac:dyDescent="0.25">
      <c r="A153" s="11">
        <v>95</v>
      </c>
      <c r="B153" s="12" t="s">
        <v>172</v>
      </c>
      <c r="C153" s="11" t="s">
        <v>13</v>
      </c>
      <c r="D153" s="12" t="s">
        <v>152</v>
      </c>
      <c r="E153" s="15">
        <v>22000</v>
      </c>
      <c r="F153" s="10">
        <v>631.4</v>
      </c>
      <c r="G153" s="10">
        <v>0</v>
      </c>
      <c r="H153" s="10">
        <v>668.8</v>
      </c>
      <c r="I153" s="10">
        <v>25</v>
      </c>
      <c r="J153" s="10">
        <f t="shared" ref="J153:J196" si="25">SUM(F153:I153)</f>
        <v>1325.1999999999998</v>
      </c>
      <c r="K153" s="10">
        <f t="shared" ref="K153:K196" si="26">E153-J153</f>
        <v>20674.8</v>
      </c>
    </row>
    <row r="154" spans="1:11" x14ac:dyDescent="0.25">
      <c r="A154" s="11">
        <v>96</v>
      </c>
      <c r="B154" s="12" t="s">
        <v>173</v>
      </c>
      <c r="C154" s="11" t="s">
        <v>18</v>
      </c>
      <c r="D154" s="12" t="s">
        <v>38</v>
      </c>
      <c r="E154" s="15">
        <v>20000</v>
      </c>
      <c r="F154" s="10">
        <v>574</v>
      </c>
      <c r="G154" s="10">
        <v>0</v>
      </c>
      <c r="H154" s="10">
        <v>608</v>
      </c>
      <c r="I154" s="10">
        <v>25</v>
      </c>
      <c r="J154" s="10">
        <f t="shared" si="25"/>
        <v>1207</v>
      </c>
      <c r="K154" s="10">
        <f t="shared" si="26"/>
        <v>18793</v>
      </c>
    </row>
    <row r="155" spans="1:11" x14ac:dyDescent="0.25">
      <c r="A155" s="11">
        <v>97</v>
      </c>
      <c r="B155" s="12" t="s">
        <v>174</v>
      </c>
      <c r="C155" s="11" t="s">
        <v>13</v>
      </c>
      <c r="D155" s="12" t="s">
        <v>92</v>
      </c>
      <c r="E155" s="15">
        <v>18400</v>
      </c>
      <c r="F155" s="10">
        <v>528.08000000000004</v>
      </c>
      <c r="G155" s="10">
        <v>0</v>
      </c>
      <c r="H155" s="10">
        <v>559.36</v>
      </c>
      <c r="I155" s="10">
        <v>25</v>
      </c>
      <c r="J155" s="10">
        <f t="shared" si="25"/>
        <v>1112.44</v>
      </c>
      <c r="K155" s="10">
        <f t="shared" si="26"/>
        <v>17287.560000000001</v>
      </c>
    </row>
    <row r="156" spans="1:11" x14ac:dyDescent="0.25">
      <c r="A156" s="11">
        <v>98</v>
      </c>
      <c r="B156" s="12" t="s">
        <v>175</v>
      </c>
      <c r="C156" s="11" t="s">
        <v>13</v>
      </c>
      <c r="D156" s="12" t="s">
        <v>152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5"/>
        <v>1112.44</v>
      </c>
      <c r="K156" s="10">
        <f t="shared" si="26"/>
        <v>17287.560000000001</v>
      </c>
    </row>
    <row r="157" spans="1:11" x14ac:dyDescent="0.25">
      <c r="A157" s="11">
        <v>99</v>
      </c>
      <c r="B157" s="12" t="s">
        <v>176</v>
      </c>
      <c r="C157" s="11" t="s">
        <v>13</v>
      </c>
      <c r="D157" s="12" t="s">
        <v>152</v>
      </c>
      <c r="E157" s="15">
        <v>18000</v>
      </c>
      <c r="F157" s="10">
        <v>516.6</v>
      </c>
      <c r="G157" s="10">
        <v>0</v>
      </c>
      <c r="H157" s="10">
        <v>547.20000000000005</v>
      </c>
      <c r="I157" s="10">
        <v>1944.78</v>
      </c>
      <c r="J157" s="10">
        <f t="shared" si="25"/>
        <v>3008.58</v>
      </c>
      <c r="K157" s="10">
        <f t="shared" si="26"/>
        <v>14991.42</v>
      </c>
    </row>
    <row r="158" spans="1:11" x14ac:dyDescent="0.25">
      <c r="A158" s="11">
        <v>100</v>
      </c>
      <c r="B158" s="12" t="s">
        <v>177</v>
      </c>
      <c r="C158" s="11" t="s">
        <v>13</v>
      </c>
      <c r="D158" s="12" t="s">
        <v>152</v>
      </c>
      <c r="E158" s="15">
        <v>14300</v>
      </c>
      <c r="F158" s="10">
        <v>410.41</v>
      </c>
      <c r="G158" s="10">
        <v>0</v>
      </c>
      <c r="H158" s="10">
        <v>434.72</v>
      </c>
      <c r="I158" s="10">
        <v>25</v>
      </c>
      <c r="J158" s="10">
        <f t="shared" si="25"/>
        <v>870.13000000000011</v>
      </c>
      <c r="K158" s="10">
        <f t="shared" si="26"/>
        <v>13429.869999999999</v>
      </c>
    </row>
    <row r="159" spans="1:11" x14ac:dyDescent="0.25">
      <c r="A159" s="11">
        <v>101</v>
      </c>
      <c r="B159" s="12" t="s">
        <v>178</v>
      </c>
      <c r="C159" s="11" t="s">
        <v>13</v>
      </c>
      <c r="D159" s="12" t="s">
        <v>179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5"/>
        <v>870.13000000000011</v>
      </c>
      <c r="K159" s="10">
        <f t="shared" si="26"/>
        <v>13429.869999999999</v>
      </c>
    </row>
    <row r="160" spans="1:11" x14ac:dyDescent="0.25">
      <c r="A160" s="11">
        <v>102</v>
      </c>
      <c r="B160" s="12" t="s">
        <v>180</v>
      </c>
      <c r="C160" s="11" t="s">
        <v>18</v>
      </c>
      <c r="D160" s="12" t="s">
        <v>30</v>
      </c>
      <c r="E160" s="15">
        <v>14000</v>
      </c>
      <c r="F160" s="10">
        <v>401.8</v>
      </c>
      <c r="G160" s="10">
        <v>0</v>
      </c>
      <c r="H160" s="10">
        <v>425.6</v>
      </c>
      <c r="I160" s="10">
        <v>25</v>
      </c>
      <c r="J160" s="10">
        <f t="shared" si="25"/>
        <v>852.40000000000009</v>
      </c>
      <c r="K160" s="10">
        <f t="shared" si="26"/>
        <v>13147.6</v>
      </c>
    </row>
    <row r="161" spans="1:11" x14ac:dyDescent="0.25">
      <c r="A161" s="11">
        <v>103</v>
      </c>
      <c r="B161" s="12" t="s">
        <v>181</v>
      </c>
      <c r="C161" s="11" t="s">
        <v>13</v>
      </c>
      <c r="D161" s="12" t="s">
        <v>159</v>
      </c>
      <c r="E161" s="15">
        <v>15000</v>
      </c>
      <c r="F161" s="10">
        <v>430.5</v>
      </c>
      <c r="G161" s="10">
        <v>0</v>
      </c>
      <c r="H161" s="10">
        <v>456</v>
      </c>
      <c r="I161" s="10">
        <v>4659.7299999999996</v>
      </c>
      <c r="J161" s="10">
        <f t="shared" si="25"/>
        <v>5546.23</v>
      </c>
      <c r="K161" s="10">
        <f t="shared" si="26"/>
        <v>9453.77</v>
      </c>
    </row>
    <row r="162" spans="1:11" x14ac:dyDescent="0.25">
      <c r="A162" s="11">
        <v>104</v>
      </c>
      <c r="B162" s="12" t="s">
        <v>183</v>
      </c>
      <c r="C162" s="11" t="s">
        <v>13</v>
      </c>
      <c r="D162" s="12" t="s">
        <v>182</v>
      </c>
      <c r="E162" s="15">
        <v>10000</v>
      </c>
      <c r="F162" s="10">
        <v>287</v>
      </c>
      <c r="G162" s="10">
        <v>0</v>
      </c>
      <c r="H162" s="10">
        <v>304</v>
      </c>
      <c r="I162" s="10">
        <v>25</v>
      </c>
      <c r="J162" s="10">
        <f t="shared" si="25"/>
        <v>616</v>
      </c>
      <c r="K162" s="10">
        <f t="shared" si="26"/>
        <v>9384</v>
      </c>
    </row>
    <row r="163" spans="1:11" x14ac:dyDescent="0.25">
      <c r="A163" s="11">
        <v>105</v>
      </c>
      <c r="B163" s="12" t="s">
        <v>184</v>
      </c>
      <c r="C163" s="11" t="s">
        <v>18</v>
      </c>
      <c r="D163" s="12" t="s">
        <v>182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5"/>
        <v>616</v>
      </c>
      <c r="K163" s="10">
        <f t="shared" si="26"/>
        <v>9384</v>
      </c>
    </row>
    <row r="164" spans="1:11" x14ac:dyDescent="0.25">
      <c r="A164" s="11">
        <v>106</v>
      </c>
      <c r="B164" s="12" t="s">
        <v>185</v>
      </c>
      <c r="C164" s="11" t="s">
        <v>13</v>
      </c>
      <c r="D164" s="12" t="s">
        <v>182</v>
      </c>
      <c r="E164" s="15">
        <v>15000</v>
      </c>
      <c r="F164" s="10">
        <v>430.5</v>
      </c>
      <c r="G164" s="10">
        <v>0</v>
      </c>
      <c r="H164" s="10">
        <v>456</v>
      </c>
      <c r="I164" s="10">
        <v>1025</v>
      </c>
      <c r="J164" s="10">
        <v>1911.5</v>
      </c>
      <c r="K164" s="10">
        <v>13088.5</v>
      </c>
    </row>
    <row r="165" spans="1:11" x14ac:dyDescent="0.25">
      <c r="A165" s="11">
        <v>107</v>
      </c>
      <c r="B165" s="12" t="s">
        <v>186</v>
      </c>
      <c r="C165" s="11" t="s">
        <v>13</v>
      </c>
      <c r="D165" s="12" t="s">
        <v>182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5"/>
        <v>616</v>
      </c>
      <c r="K165" s="10">
        <f t="shared" si="26"/>
        <v>9384</v>
      </c>
    </row>
    <row r="166" spans="1:11" x14ac:dyDescent="0.25">
      <c r="A166" s="11">
        <v>108</v>
      </c>
      <c r="B166" s="12" t="s">
        <v>187</v>
      </c>
      <c r="C166" s="11" t="s">
        <v>18</v>
      </c>
      <c r="D166" s="12" t="s">
        <v>182</v>
      </c>
      <c r="E166" s="15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5"/>
        <v>616</v>
      </c>
      <c r="K166" s="10">
        <f t="shared" si="26"/>
        <v>9384</v>
      </c>
    </row>
    <row r="167" spans="1:11" x14ac:dyDescent="0.25">
      <c r="A167" s="11">
        <v>109</v>
      </c>
      <c r="B167" s="12" t="s">
        <v>188</v>
      </c>
      <c r="C167" s="11" t="s">
        <v>13</v>
      </c>
      <c r="D167" s="12" t="s">
        <v>182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5"/>
        <v>616</v>
      </c>
      <c r="K167" s="10">
        <f t="shared" si="26"/>
        <v>9384</v>
      </c>
    </row>
    <row r="168" spans="1:11" x14ac:dyDescent="0.25">
      <c r="A168" s="11">
        <v>110</v>
      </c>
      <c r="B168" s="12" t="s">
        <v>189</v>
      </c>
      <c r="C168" s="11" t="s">
        <v>13</v>
      </c>
      <c r="D168" s="12" t="s">
        <v>182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5"/>
        <v>616</v>
      </c>
      <c r="K168" s="10">
        <f t="shared" si="26"/>
        <v>9384</v>
      </c>
    </row>
    <row r="169" spans="1:11" x14ac:dyDescent="0.25">
      <c r="A169" s="11">
        <v>111</v>
      </c>
      <c r="B169" s="12" t="s">
        <v>190</v>
      </c>
      <c r="C169" s="11" t="s">
        <v>13</v>
      </c>
      <c r="D169" s="12" t="s">
        <v>182</v>
      </c>
      <c r="E169" s="15">
        <v>15000</v>
      </c>
      <c r="F169" s="10">
        <v>430.5</v>
      </c>
      <c r="G169" s="10">
        <v>0</v>
      </c>
      <c r="H169" s="10">
        <v>456</v>
      </c>
      <c r="I169" s="10">
        <v>25</v>
      </c>
      <c r="J169" s="10">
        <f t="shared" si="25"/>
        <v>911.5</v>
      </c>
      <c r="K169" s="10">
        <f t="shared" si="26"/>
        <v>14088.5</v>
      </c>
    </row>
    <row r="170" spans="1:11" x14ac:dyDescent="0.25">
      <c r="A170" s="11">
        <v>112</v>
      </c>
      <c r="B170" s="12" t="s">
        <v>191</v>
      </c>
      <c r="C170" s="11" t="s">
        <v>13</v>
      </c>
      <c r="D170" s="12" t="s">
        <v>182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5"/>
        <v>616</v>
      </c>
      <c r="K170" s="10">
        <f t="shared" si="26"/>
        <v>9384</v>
      </c>
    </row>
    <row r="171" spans="1:11" x14ac:dyDescent="0.25">
      <c r="A171" s="11">
        <v>113</v>
      </c>
      <c r="B171" s="12" t="s">
        <v>192</v>
      </c>
      <c r="C171" s="11" t="s">
        <v>13</v>
      </c>
      <c r="D171" s="12" t="s">
        <v>182</v>
      </c>
      <c r="E171" s="15">
        <v>15000</v>
      </c>
      <c r="F171" s="10">
        <v>430.5</v>
      </c>
      <c r="G171" s="10">
        <v>0</v>
      </c>
      <c r="H171" s="10">
        <v>456</v>
      </c>
      <c r="I171" s="10">
        <v>1025</v>
      </c>
      <c r="J171" s="10">
        <v>1911.5</v>
      </c>
      <c r="K171" s="10">
        <v>13088.5</v>
      </c>
    </row>
    <row r="172" spans="1:11" x14ac:dyDescent="0.25">
      <c r="A172" s="11">
        <v>114</v>
      </c>
      <c r="B172" s="12" t="s">
        <v>193</v>
      </c>
      <c r="C172" s="11" t="s">
        <v>13</v>
      </c>
      <c r="D172" s="12" t="s">
        <v>182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5"/>
        <v>616</v>
      </c>
      <c r="K172" s="10">
        <f t="shared" si="26"/>
        <v>9384</v>
      </c>
    </row>
    <row r="173" spans="1:11" x14ac:dyDescent="0.25">
      <c r="A173" s="11">
        <v>115</v>
      </c>
      <c r="B173" s="12" t="s">
        <v>194</v>
      </c>
      <c r="C173" s="11" t="s">
        <v>13</v>
      </c>
      <c r="D173" s="12" t="s">
        <v>182</v>
      </c>
      <c r="E173" s="15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5"/>
        <v>616</v>
      </c>
      <c r="K173" s="10">
        <f t="shared" si="26"/>
        <v>9384</v>
      </c>
    </row>
    <row r="174" spans="1:11" x14ac:dyDescent="0.25">
      <c r="A174" s="11">
        <v>116</v>
      </c>
      <c r="B174" s="12" t="s">
        <v>195</v>
      </c>
      <c r="C174" s="11" t="s">
        <v>13</v>
      </c>
      <c r="D174" s="12" t="s">
        <v>182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5"/>
        <v>616</v>
      </c>
      <c r="K174" s="10">
        <f t="shared" si="26"/>
        <v>9384</v>
      </c>
    </row>
    <row r="175" spans="1:11" x14ac:dyDescent="0.25">
      <c r="A175" s="11">
        <v>117</v>
      </c>
      <c r="B175" s="12" t="s">
        <v>196</v>
      </c>
      <c r="C175" s="11" t="s">
        <v>18</v>
      </c>
      <c r="D175" s="12" t="s">
        <v>182</v>
      </c>
      <c r="E175" s="15">
        <v>15000</v>
      </c>
      <c r="F175" s="10">
        <v>430.5</v>
      </c>
      <c r="G175" s="10">
        <v>0</v>
      </c>
      <c r="H175" s="10">
        <v>456</v>
      </c>
      <c r="I175" s="10">
        <v>25</v>
      </c>
      <c r="J175" s="10">
        <f t="shared" si="25"/>
        <v>911.5</v>
      </c>
      <c r="K175" s="10">
        <f t="shared" si="26"/>
        <v>14088.5</v>
      </c>
    </row>
    <row r="176" spans="1:11" x14ac:dyDescent="0.25">
      <c r="A176" s="11">
        <v>118</v>
      </c>
      <c r="B176" s="12" t="s">
        <v>197</v>
      </c>
      <c r="C176" s="11" t="s">
        <v>18</v>
      </c>
      <c r="D176" s="12" t="s">
        <v>159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5"/>
        <v>616</v>
      </c>
      <c r="K176" s="10">
        <f t="shared" si="26"/>
        <v>9384</v>
      </c>
    </row>
    <row r="177" spans="1:11" x14ac:dyDescent="0.25">
      <c r="A177" s="11">
        <v>119</v>
      </c>
      <c r="B177" s="12" t="s">
        <v>198</v>
      </c>
      <c r="C177" s="11" t="s">
        <v>13</v>
      </c>
      <c r="D177" s="12" t="s">
        <v>159</v>
      </c>
      <c r="E177" s="15">
        <v>15000</v>
      </c>
      <c r="F177" s="10">
        <v>430.5</v>
      </c>
      <c r="G177" s="10">
        <v>0</v>
      </c>
      <c r="H177" s="10">
        <v>456</v>
      </c>
      <c r="I177" s="10">
        <v>1025</v>
      </c>
      <c r="J177" s="10">
        <f t="shared" si="25"/>
        <v>1911.5</v>
      </c>
      <c r="K177" s="10">
        <f t="shared" si="26"/>
        <v>13088.5</v>
      </c>
    </row>
    <row r="178" spans="1:11" x14ac:dyDescent="0.25">
      <c r="A178" s="11">
        <v>120</v>
      </c>
      <c r="B178" s="12" t="s">
        <v>199</v>
      </c>
      <c r="C178" s="11" t="s">
        <v>13</v>
      </c>
      <c r="D178" s="12" t="s">
        <v>159</v>
      </c>
      <c r="E178" s="15">
        <v>15000</v>
      </c>
      <c r="F178" s="10">
        <v>430.5</v>
      </c>
      <c r="G178" s="10">
        <v>0</v>
      </c>
      <c r="H178" s="10">
        <v>456</v>
      </c>
      <c r="I178" s="10">
        <v>25</v>
      </c>
      <c r="J178" s="10">
        <f t="shared" si="25"/>
        <v>911.5</v>
      </c>
      <c r="K178" s="10">
        <f t="shared" si="26"/>
        <v>14088.5</v>
      </c>
    </row>
    <row r="179" spans="1:11" x14ac:dyDescent="0.25">
      <c r="A179" s="11">
        <v>121</v>
      </c>
      <c r="B179" s="12" t="s">
        <v>200</v>
      </c>
      <c r="C179" s="11" t="s">
        <v>13</v>
      </c>
      <c r="D179" s="12" t="s">
        <v>159</v>
      </c>
      <c r="E179" s="15">
        <v>15000</v>
      </c>
      <c r="F179" s="10">
        <v>430.5</v>
      </c>
      <c r="G179" s="10">
        <v>0</v>
      </c>
      <c r="H179" s="10">
        <v>456</v>
      </c>
      <c r="I179" s="10">
        <v>25</v>
      </c>
      <c r="J179" s="10">
        <f t="shared" si="25"/>
        <v>911.5</v>
      </c>
      <c r="K179" s="10">
        <f t="shared" si="26"/>
        <v>14088.5</v>
      </c>
    </row>
    <row r="180" spans="1:11" x14ac:dyDescent="0.25">
      <c r="A180" s="11">
        <v>122</v>
      </c>
      <c r="B180" s="12" t="s">
        <v>201</v>
      </c>
      <c r="C180" s="11" t="s">
        <v>13</v>
      </c>
      <c r="D180" s="12" t="s">
        <v>159</v>
      </c>
      <c r="E180" s="15">
        <v>10000</v>
      </c>
      <c r="F180" s="10">
        <v>287</v>
      </c>
      <c r="G180" s="10">
        <v>0</v>
      </c>
      <c r="H180" s="10">
        <v>304</v>
      </c>
      <c r="I180" s="10">
        <v>25</v>
      </c>
      <c r="J180" s="10">
        <f t="shared" si="25"/>
        <v>616</v>
      </c>
      <c r="K180" s="10">
        <f t="shared" si="26"/>
        <v>9384</v>
      </c>
    </row>
    <row r="181" spans="1:11" x14ac:dyDescent="0.25">
      <c r="A181" s="11">
        <v>123</v>
      </c>
      <c r="B181" s="12" t="s">
        <v>202</v>
      </c>
      <c r="C181" s="11" t="s">
        <v>13</v>
      </c>
      <c r="D181" s="12" t="s">
        <v>159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5"/>
        <v>616</v>
      </c>
      <c r="K181" s="10">
        <f t="shared" si="26"/>
        <v>9384</v>
      </c>
    </row>
    <row r="182" spans="1:11" x14ac:dyDescent="0.25">
      <c r="A182" s="11">
        <v>124</v>
      </c>
      <c r="B182" s="12" t="s">
        <v>203</v>
      </c>
      <c r="C182" s="11" t="s">
        <v>13</v>
      </c>
      <c r="D182" s="12" t="s">
        <v>159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5"/>
        <v>616</v>
      </c>
      <c r="K182" s="10">
        <f t="shared" si="26"/>
        <v>9384</v>
      </c>
    </row>
    <row r="183" spans="1:11" x14ac:dyDescent="0.25">
      <c r="A183" s="11">
        <v>125</v>
      </c>
      <c r="B183" s="12" t="s">
        <v>204</v>
      </c>
      <c r="C183" s="11" t="s">
        <v>13</v>
      </c>
      <c r="D183" s="12" t="s">
        <v>159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5"/>
        <v>616</v>
      </c>
      <c r="K183" s="10">
        <f t="shared" si="26"/>
        <v>9384</v>
      </c>
    </row>
    <row r="184" spans="1:11" x14ac:dyDescent="0.25">
      <c r="A184" s="11">
        <v>126</v>
      </c>
      <c r="B184" s="12" t="s">
        <v>205</v>
      </c>
      <c r="C184" s="11" t="s">
        <v>13</v>
      </c>
      <c r="D184" s="12" t="s">
        <v>159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5"/>
        <v>616</v>
      </c>
      <c r="K184" s="10">
        <f t="shared" si="26"/>
        <v>9384</v>
      </c>
    </row>
    <row r="185" spans="1:11" x14ac:dyDescent="0.25">
      <c r="A185" s="11">
        <v>127</v>
      </c>
      <c r="B185" s="12" t="s">
        <v>206</v>
      </c>
      <c r="C185" s="11" t="s">
        <v>13</v>
      </c>
      <c r="D185" s="12" t="s">
        <v>159</v>
      </c>
      <c r="E185" s="15">
        <v>15000</v>
      </c>
      <c r="F185" s="10">
        <v>430.5</v>
      </c>
      <c r="G185" s="10">
        <v>0</v>
      </c>
      <c r="H185" s="10">
        <v>456</v>
      </c>
      <c r="I185" s="10">
        <v>25</v>
      </c>
      <c r="J185" s="10">
        <f t="shared" si="25"/>
        <v>911.5</v>
      </c>
      <c r="K185" s="10">
        <f t="shared" si="26"/>
        <v>14088.5</v>
      </c>
    </row>
    <row r="186" spans="1:11" x14ac:dyDescent="0.25">
      <c r="A186" s="11">
        <v>128</v>
      </c>
      <c r="B186" s="12" t="s">
        <v>207</v>
      </c>
      <c r="C186" s="11" t="s">
        <v>13</v>
      </c>
      <c r="D186" s="12" t="s">
        <v>159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5"/>
        <v>616</v>
      </c>
      <c r="K186" s="10">
        <f t="shared" si="26"/>
        <v>9384</v>
      </c>
    </row>
    <row r="187" spans="1:11" x14ac:dyDescent="0.25">
      <c r="A187" s="11">
        <v>129</v>
      </c>
      <c r="B187" s="12" t="s">
        <v>208</v>
      </c>
      <c r="C187" s="11" t="s">
        <v>13</v>
      </c>
      <c r="D187" s="12" t="s">
        <v>159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5"/>
        <v>616</v>
      </c>
      <c r="K187" s="10">
        <f t="shared" si="26"/>
        <v>9384</v>
      </c>
    </row>
    <row r="188" spans="1:11" x14ac:dyDescent="0.25">
      <c r="A188" s="11">
        <v>130</v>
      </c>
      <c r="B188" s="12" t="s">
        <v>209</v>
      </c>
      <c r="C188" s="11" t="s">
        <v>13</v>
      </c>
      <c r="D188" s="12" t="s">
        <v>159</v>
      </c>
      <c r="E188" s="15">
        <v>15000</v>
      </c>
      <c r="F188" s="10">
        <v>430.5</v>
      </c>
      <c r="G188" s="10">
        <v>0</v>
      </c>
      <c r="H188" s="10">
        <v>456</v>
      </c>
      <c r="I188" s="10">
        <v>25</v>
      </c>
      <c r="J188" s="10">
        <f t="shared" si="25"/>
        <v>911.5</v>
      </c>
      <c r="K188" s="10">
        <f t="shared" si="26"/>
        <v>14088.5</v>
      </c>
    </row>
    <row r="189" spans="1:11" x14ac:dyDescent="0.25">
      <c r="A189" s="11">
        <v>131</v>
      </c>
      <c r="B189" s="12" t="s">
        <v>210</v>
      </c>
      <c r="C189" s="11" t="s">
        <v>13</v>
      </c>
      <c r="D189" s="12" t="s">
        <v>159</v>
      </c>
      <c r="E189" s="15">
        <v>10000</v>
      </c>
      <c r="F189" s="10">
        <v>287</v>
      </c>
      <c r="G189" s="10">
        <v>0</v>
      </c>
      <c r="H189" s="10">
        <v>304</v>
      </c>
      <c r="I189" s="10">
        <v>1025</v>
      </c>
      <c r="J189" s="10">
        <v>1616</v>
      </c>
      <c r="K189" s="10">
        <v>8384</v>
      </c>
    </row>
    <row r="190" spans="1:11" x14ac:dyDescent="0.25">
      <c r="A190" s="11">
        <v>132</v>
      </c>
      <c r="B190" s="12" t="s">
        <v>211</v>
      </c>
      <c r="C190" s="11" t="s">
        <v>13</v>
      </c>
      <c r="D190" s="12" t="s">
        <v>159</v>
      </c>
      <c r="E190" s="15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5"/>
        <v>616</v>
      </c>
      <c r="K190" s="10">
        <f t="shared" si="26"/>
        <v>9384</v>
      </c>
    </row>
    <row r="191" spans="1:11" x14ac:dyDescent="0.25">
      <c r="A191" s="11">
        <v>133</v>
      </c>
      <c r="B191" s="12" t="s">
        <v>212</v>
      </c>
      <c r="C191" s="11" t="s">
        <v>13</v>
      </c>
      <c r="D191" s="12" t="s">
        <v>159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5"/>
        <v>616</v>
      </c>
      <c r="K191" s="10">
        <f t="shared" si="26"/>
        <v>9384</v>
      </c>
    </row>
    <row r="192" spans="1:11" x14ac:dyDescent="0.25">
      <c r="A192" s="11">
        <v>134</v>
      </c>
      <c r="B192" s="12" t="s">
        <v>213</v>
      </c>
      <c r="C192" s="11" t="s">
        <v>18</v>
      </c>
      <c r="D192" s="12" t="s">
        <v>159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5"/>
        <v>616</v>
      </c>
      <c r="K192" s="10">
        <f t="shared" si="26"/>
        <v>9384</v>
      </c>
    </row>
    <row r="193" spans="1:11" x14ac:dyDescent="0.25">
      <c r="A193" s="11">
        <v>135</v>
      </c>
      <c r="B193" s="12" t="s">
        <v>214</v>
      </c>
      <c r="C193" s="11" t="s">
        <v>13</v>
      </c>
      <c r="D193" s="12" t="s">
        <v>159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5"/>
        <v>616</v>
      </c>
      <c r="K193" s="10">
        <f t="shared" si="26"/>
        <v>9384</v>
      </c>
    </row>
    <row r="194" spans="1:11" x14ac:dyDescent="0.25">
      <c r="A194" s="11">
        <v>136</v>
      </c>
      <c r="B194" s="12" t="s">
        <v>215</v>
      </c>
      <c r="C194" s="11" t="s">
        <v>13</v>
      </c>
      <c r="D194" s="12" t="s">
        <v>159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5"/>
        <v>616</v>
      </c>
      <c r="K194" s="10">
        <f t="shared" si="26"/>
        <v>9384</v>
      </c>
    </row>
    <row r="195" spans="1:11" x14ac:dyDescent="0.25">
      <c r="A195" s="11">
        <v>137</v>
      </c>
      <c r="B195" s="12" t="s">
        <v>216</v>
      </c>
      <c r="C195" s="11" t="s">
        <v>13</v>
      </c>
      <c r="D195" s="12" t="s">
        <v>159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5"/>
        <v>616</v>
      </c>
      <c r="K195" s="10">
        <f t="shared" si="26"/>
        <v>9384</v>
      </c>
    </row>
    <row r="196" spans="1:11" x14ac:dyDescent="0.25">
      <c r="A196" s="11">
        <v>138</v>
      </c>
      <c r="B196" s="12" t="s">
        <v>217</v>
      </c>
      <c r="C196" s="11" t="s">
        <v>13</v>
      </c>
      <c r="D196" s="12" t="s">
        <v>159</v>
      </c>
      <c r="E196" s="15">
        <v>10000</v>
      </c>
      <c r="F196" s="10">
        <v>287</v>
      </c>
      <c r="G196" s="10">
        <v>0</v>
      </c>
      <c r="H196" s="10">
        <v>304</v>
      </c>
      <c r="I196" s="10">
        <v>1944.78</v>
      </c>
      <c r="J196" s="10">
        <f t="shared" si="25"/>
        <v>2535.7799999999997</v>
      </c>
      <c r="K196" s="10">
        <f t="shared" si="26"/>
        <v>7464.22</v>
      </c>
    </row>
    <row r="197" spans="1:11" x14ac:dyDescent="0.25">
      <c r="A197" s="11">
        <v>139</v>
      </c>
      <c r="B197" s="12" t="s">
        <v>218</v>
      </c>
      <c r="C197" s="11" t="s">
        <v>13</v>
      </c>
      <c r="D197" s="12" t="s">
        <v>159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ref="J197:J199" si="27">SUM(F197:I197)</f>
        <v>616</v>
      </c>
      <c r="K197" s="10">
        <f t="shared" ref="K197:K199" si="28">E197-J197</f>
        <v>9384</v>
      </c>
    </row>
    <row r="198" spans="1:11" x14ac:dyDescent="0.25">
      <c r="A198" s="11">
        <v>140</v>
      </c>
      <c r="B198" s="12" t="s">
        <v>255</v>
      </c>
      <c r="C198" s="11" t="s">
        <v>13</v>
      </c>
      <c r="D198" s="12" t="s">
        <v>152</v>
      </c>
      <c r="E198" s="15">
        <v>22000</v>
      </c>
      <c r="F198" s="10">
        <v>631.4</v>
      </c>
      <c r="G198" s="10">
        <v>0</v>
      </c>
      <c r="H198" s="10">
        <v>668.8</v>
      </c>
      <c r="I198" s="10">
        <v>5025</v>
      </c>
      <c r="J198" s="10">
        <f t="shared" si="27"/>
        <v>6325.2</v>
      </c>
      <c r="K198" s="10">
        <f t="shared" si="28"/>
        <v>15674.8</v>
      </c>
    </row>
    <row r="199" spans="1:11" ht="13.5" customHeight="1" x14ac:dyDescent="0.25">
      <c r="A199" s="11">
        <v>141</v>
      </c>
      <c r="B199" s="12" t="s">
        <v>256</v>
      </c>
      <c r="C199" s="11" t="s">
        <v>18</v>
      </c>
      <c r="D199" s="12" t="s">
        <v>30</v>
      </c>
      <c r="E199" s="15">
        <v>16000</v>
      </c>
      <c r="F199" s="10">
        <v>459.2</v>
      </c>
      <c r="G199" s="10">
        <v>0</v>
      </c>
      <c r="H199" s="10">
        <v>486.4</v>
      </c>
      <c r="I199" s="10">
        <v>25</v>
      </c>
      <c r="J199" s="10">
        <f t="shared" si="27"/>
        <v>970.59999999999991</v>
      </c>
      <c r="K199" s="10">
        <f t="shared" si="28"/>
        <v>15029.4</v>
      </c>
    </row>
    <row r="200" spans="1:11" ht="12.75" customHeight="1" x14ac:dyDescent="0.25">
      <c r="A200" s="18" t="s">
        <v>85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9"/>
    </row>
    <row r="201" spans="1:11" ht="25.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</row>
    <row r="202" spans="1:11" x14ac:dyDescent="0.25">
      <c r="A202" s="11">
        <v>142</v>
      </c>
      <c r="B202" s="12" t="s">
        <v>219</v>
      </c>
      <c r="C202" s="11" t="s">
        <v>13</v>
      </c>
      <c r="D202" s="12" t="s">
        <v>92</v>
      </c>
      <c r="E202" s="10">
        <v>18400</v>
      </c>
      <c r="F202" s="10">
        <v>528.08000000000004</v>
      </c>
      <c r="G202" s="10">
        <v>0</v>
      </c>
      <c r="H202" s="10">
        <v>559.36</v>
      </c>
      <c r="I202" s="10">
        <v>1944.78</v>
      </c>
      <c r="J202" s="10">
        <f>SUM(F202:I202)</f>
        <v>3032.2200000000003</v>
      </c>
      <c r="K202" s="10">
        <f>E202-J202</f>
        <v>15367.779999999999</v>
      </c>
    </row>
    <row r="203" spans="1:1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 x14ac:dyDescent="0.25">
      <c r="A204" s="17" t="s">
        <v>220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9"/>
    </row>
    <row r="205" spans="1:1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30"/>
    </row>
    <row r="206" spans="1:11" x14ac:dyDescent="0.25">
      <c r="A206" s="20"/>
      <c r="B206" s="21"/>
      <c r="C206" s="21"/>
      <c r="D206" s="21"/>
      <c r="E206" s="21"/>
      <c r="F206" s="21"/>
      <c r="G206" s="21"/>
      <c r="H206" s="21"/>
      <c r="I206" s="21"/>
      <c r="J206" s="21"/>
      <c r="K206" s="22"/>
    </row>
    <row r="207" spans="1:11" x14ac:dyDescent="0.25">
      <c r="A207" s="11">
        <v>143</v>
      </c>
      <c r="B207" s="12" t="s">
        <v>221</v>
      </c>
      <c r="C207" s="11" t="s">
        <v>13</v>
      </c>
      <c r="D207" s="12" t="s">
        <v>222</v>
      </c>
      <c r="E207" s="15">
        <v>180000</v>
      </c>
      <c r="F207" s="10">
        <v>5166</v>
      </c>
      <c r="G207" s="10">
        <v>30923.37</v>
      </c>
      <c r="H207" s="10">
        <v>5472</v>
      </c>
      <c r="I207" s="10">
        <v>225</v>
      </c>
      <c r="J207" s="10">
        <f>SUM(F207:I207)</f>
        <v>41786.369999999995</v>
      </c>
      <c r="K207" s="10">
        <f>E207-J207</f>
        <v>138213.63</v>
      </c>
    </row>
    <row r="208" spans="1:11" x14ac:dyDescent="0.25">
      <c r="A208" s="11">
        <v>144</v>
      </c>
      <c r="B208" s="12" t="s">
        <v>223</v>
      </c>
      <c r="C208" s="11" t="s">
        <v>13</v>
      </c>
      <c r="D208" s="12" t="s">
        <v>224</v>
      </c>
      <c r="E208" s="15">
        <v>145000</v>
      </c>
      <c r="F208" s="10">
        <v>4161.5</v>
      </c>
      <c r="G208" s="10">
        <v>22690.49</v>
      </c>
      <c r="H208" s="10">
        <v>4408</v>
      </c>
      <c r="I208" s="10">
        <v>5286.91</v>
      </c>
      <c r="J208" s="10">
        <f t="shared" ref="J208:J212" si="29">SUM(F208:I208)</f>
        <v>36546.9</v>
      </c>
      <c r="K208" s="10">
        <f t="shared" ref="K208:K212" si="30">E208-J208</f>
        <v>108453.1</v>
      </c>
    </row>
    <row r="209" spans="1:11" x14ac:dyDescent="0.25">
      <c r="A209" s="11">
        <v>145</v>
      </c>
      <c r="B209" s="12" t="s">
        <v>225</v>
      </c>
      <c r="C209" s="11" t="s">
        <v>13</v>
      </c>
      <c r="D209" s="12" t="s">
        <v>226</v>
      </c>
      <c r="E209" s="15">
        <v>85000</v>
      </c>
      <c r="F209" s="10">
        <v>2439.5</v>
      </c>
      <c r="G209" s="10">
        <v>7617.1</v>
      </c>
      <c r="H209" s="10">
        <v>2584</v>
      </c>
      <c r="I209" s="10">
        <v>4064.56</v>
      </c>
      <c r="J209" s="10">
        <f t="shared" si="29"/>
        <v>16705.16</v>
      </c>
      <c r="K209" s="10">
        <f t="shared" si="30"/>
        <v>68294.84</v>
      </c>
    </row>
    <row r="210" spans="1:11" x14ac:dyDescent="0.25">
      <c r="A210" s="11">
        <v>146</v>
      </c>
      <c r="B210" s="12" t="s">
        <v>227</v>
      </c>
      <c r="C210" s="11" t="s">
        <v>13</v>
      </c>
      <c r="D210" s="12" t="s">
        <v>228</v>
      </c>
      <c r="E210" s="15">
        <v>75000</v>
      </c>
      <c r="F210" s="10">
        <v>2152.5</v>
      </c>
      <c r="G210" s="32">
        <v>6309.38</v>
      </c>
      <c r="H210" s="10">
        <v>2280</v>
      </c>
      <c r="I210" s="10">
        <v>25</v>
      </c>
      <c r="J210" s="10">
        <f t="shared" si="29"/>
        <v>10766.880000000001</v>
      </c>
      <c r="K210" s="10">
        <f t="shared" si="30"/>
        <v>64233.119999999995</v>
      </c>
    </row>
    <row r="211" spans="1:11" x14ac:dyDescent="0.25">
      <c r="A211" s="11">
        <v>147</v>
      </c>
      <c r="B211" s="12" t="s">
        <v>229</v>
      </c>
      <c r="C211" s="11" t="s">
        <v>13</v>
      </c>
      <c r="D211" s="12" t="s">
        <v>230</v>
      </c>
      <c r="E211" s="15">
        <v>75000</v>
      </c>
      <c r="F211" s="10">
        <v>2152.5</v>
      </c>
      <c r="G211" s="10">
        <v>6309.38</v>
      </c>
      <c r="H211" s="10">
        <v>2280</v>
      </c>
      <c r="I211" s="10">
        <v>4891.92</v>
      </c>
      <c r="J211" s="10">
        <f t="shared" si="29"/>
        <v>15633.800000000001</v>
      </c>
      <c r="K211" s="10">
        <f t="shared" si="30"/>
        <v>59366.2</v>
      </c>
    </row>
    <row r="212" spans="1:11" x14ac:dyDescent="0.25">
      <c r="A212" s="11">
        <v>148</v>
      </c>
      <c r="B212" s="12" t="s">
        <v>231</v>
      </c>
      <c r="C212" s="11" t="s">
        <v>18</v>
      </c>
      <c r="D212" s="12" t="s">
        <v>232</v>
      </c>
      <c r="E212" s="15">
        <v>39000</v>
      </c>
      <c r="F212" s="10">
        <v>1119.3</v>
      </c>
      <c r="G212" s="10">
        <v>13.55</v>
      </c>
      <c r="H212" s="10">
        <v>1185.5999999999999</v>
      </c>
      <c r="I212" s="10">
        <v>12397.07</v>
      </c>
      <c r="J212" s="10">
        <f t="shared" si="29"/>
        <v>14715.52</v>
      </c>
      <c r="K212" s="10">
        <f t="shared" si="30"/>
        <v>24284.48</v>
      </c>
    </row>
    <row r="213" spans="1:11" x14ac:dyDescent="0.25">
      <c r="A213" s="11">
        <v>149</v>
      </c>
      <c r="B213" s="12" t="s">
        <v>233</v>
      </c>
      <c r="C213" s="11" t="s">
        <v>18</v>
      </c>
      <c r="D213" s="12" t="s">
        <v>30</v>
      </c>
      <c r="E213" s="15">
        <v>30000</v>
      </c>
      <c r="F213" s="10">
        <v>861</v>
      </c>
      <c r="G213" s="10">
        <v>0</v>
      </c>
      <c r="H213" s="10">
        <v>912</v>
      </c>
      <c r="I213" s="10">
        <v>25</v>
      </c>
      <c r="J213" s="10">
        <f t="shared" ref="J213:J216" si="31">SUM(F213:I213)</f>
        <v>1798</v>
      </c>
      <c r="K213" s="10">
        <f t="shared" ref="K213:K216" si="32">E213-J213</f>
        <v>28202</v>
      </c>
    </row>
    <row r="214" spans="1:11" x14ac:dyDescent="0.25">
      <c r="A214" s="11">
        <v>150</v>
      </c>
      <c r="B214" s="12" t="s">
        <v>234</v>
      </c>
      <c r="C214" s="11" t="s">
        <v>13</v>
      </c>
      <c r="D214" s="12" t="s">
        <v>152</v>
      </c>
      <c r="E214" s="15">
        <v>22000</v>
      </c>
      <c r="F214" s="10">
        <v>631.4</v>
      </c>
      <c r="G214" s="10">
        <v>0</v>
      </c>
      <c r="H214" s="10">
        <v>668.8</v>
      </c>
      <c r="I214" s="10">
        <v>25</v>
      </c>
      <c r="J214" s="10">
        <f t="shared" si="31"/>
        <v>1325.1999999999998</v>
      </c>
      <c r="K214" s="10">
        <f t="shared" si="32"/>
        <v>20674.8</v>
      </c>
    </row>
    <row r="215" spans="1:11" x14ac:dyDescent="0.25">
      <c r="A215" s="11">
        <v>151</v>
      </c>
      <c r="B215" s="12" t="s">
        <v>252</v>
      </c>
      <c r="C215" s="11" t="s">
        <v>13</v>
      </c>
      <c r="D215" s="12" t="s">
        <v>152</v>
      </c>
      <c r="E215" s="15">
        <v>22000</v>
      </c>
      <c r="F215" s="10">
        <v>631.4</v>
      </c>
      <c r="G215" s="10">
        <v>0</v>
      </c>
      <c r="H215" s="10">
        <v>668.8</v>
      </c>
      <c r="I215" s="10">
        <v>10025</v>
      </c>
      <c r="J215" s="10">
        <f t="shared" si="31"/>
        <v>11325.2</v>
      </c>
      <c r="K215" s="10">
        <f t="shared" si="32"/>
        <v>10674.8</v>
      </c>
    </row>
    <row r="216" spans="1:11" x14ac:dyDescent="0.25">
      <c r="A216" s="11">
        <v>152</v>
      </c>
      <c r="B216" s="12" t="s">
        <v>235</v>
      </c>
      <c r="C216" s="11" t="s">
        <v>13</v>
      </c>
      <c r="D216" s="12" t="s">
        <v>152</v>
      </c>
      <c r="E216" s="15">
        <v>22500</v>
      </c>
      <c r="F216" s="10">
        <v>645.75</v>
      </c>
      <c r="G216" s="10">
        <v>0</v>
      </c>
      <c r="H216" s="10">
        <v>684</v>
      </c>
      <c r="I216" s="10">
        <v>2025</v>
      </c>
      <c r="J216" s="10">
        <f t="shared" si="31"/>
        <v>3354.75</v>
      </c>
      <c r="K216" s="10">
        <f t="shared" si="32"/>
        <v>19145.25</v>
      </c>
    </row>
    <row r="217" spans="1:11" x14ac:dyDescent="0.25">
      <c r="A217" s="11"/>
      <c r="B217" s="12"/>
      <c r="C217" s="11"/>
      <c r="D217" s="12"/>
      <c r="E217" s="15"/>
      <c r="F217" s="10"/>
      <c r="G217" s="10"/>
      <c r="H217" s="10"/>
      <c r="I217" s="10"/>
      <c r="J217" s="10"/>
      <c r="K217" s="10"/>
    </row>
    <row r="218" spans="1:11" x14ac:dyDescent="0.25">
      <c r="A218" s="17" t="s">
        <v>85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9"/>
    </row>
    <row r="219" spans="1:11" x14ac:dyDescent="0.25">
      <c r="A219" s="20"/>
      <c r="B219" s="21"/>
      <c r="C219" s="21"/>
      <c r="D219" s="21"/>
      <c r="E219" s="21"/>
      <c r="F219" s="21"/>
      <c r="G219" s="21"/>
      <c r="H219" s="21"/>
      <c r="I219" s="21"/>
      <c r="J219" s="21"/>
      <c r="K219" s="22"/>
    </row>
    <row r="220" spans="1:11" x14ac:dyDescent="0.25">
      <c r="A220" s="11">
        <v>153</v>
      </c>
      <c r="B220" s="12" t="s">
        <v>236</v>
      </c>
      <c r="C220" s="11" t="s">
        <v>13</v>
      </c>
      <c r="D220" s="12" t="s">
        <v>92</v>
      </c>
      <c r="E220" s="10">
        <v>26000</v>
      </c>
      <c r="F220" s="10">
        <v>746.2</v>
      </c>
      <c r="G220" s="10">
        <v>0</v>
      </c>
      <c r="H220" s="10">
        <v>790.4</v>
      </c>
      <c r="I220" s="10">
        <v>25</v>
      </c>
      <c r="J220" s="10">
        <f>SUM(F220:I220)</f>
        <v>1561.6</v>
      </c>
      <c r="K220" s="10">
        <f>E220-J220</f>
        <v>24438.400000000001</v>
      </c>
    </row>
    <row r="221" spans="1:11" x14ac:dyDescent="0.25">
      <c r="A221" s="14"/>
      <c r="B221" s="16"/>
      <c r="C221" s="14"/>
      <c r="D221" s="16"/>
      <c r="E221" s="32"/>
      <c r="F221" s="32"/>
      <c r="G221" s="32"/>
      <c r="H221" s="32"/>
      <c r="I221" s="32"/>
      <c r="J221" s="32"/>
      <c r="K221" s="32"/>
    </row>
    <row r="222" spans="1:11" x14ac:dyDescent="0.25">
      <c r="A222" s="14"/>
      <c r="B222" s="16"/>
      <c r="C222" s="14"/>
      <c r="D222" s="16"/>
      <c r="E222" s="32"/>
      <c r="F222" s="32"/>
      <c r="G222" s="32"/>
      <c r="H222" s="32"/>
      <c r="I222" s="32"/>
      <c r="J222" s="32"/>
      <c r="K222" s="32"/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x14ac:dyDescent="0.25">
      <c r="A225" s="17" t="s">
        <v>120</v>
      </c>
      <c r="B225" s="18"/>
      <c r="C225" s="18"/>
      <c r="D225" s="18"/>
      <c r="E225" s="18"/>
      <c r="F225" s="18"/>
      <c r="G225" s="18"/>
      <c r="H225" s="18"/>
      <c r="I225" s="18"/>
      <c r="J225" s="18"/>
      <c r="K225" s="19"/>
    </row>
    <row r="226" spans="1:11" x14ac:dyDescent="0.25">
      <c r="A226" s="20"/>
      <c r="B226" s="21"/>
      <c r="C226" s="21"/>
      <c r="D226" s="21"/>
      <c r="E226" s="21"/>
      <c r="F226" s="21"/>
      <c r="G226" s="21"/>
      <c r="H226" s="21"/>
      <c r="I226" s="21"/>
      <c r="J226" s="21"/>
      <c r="K226" s="22"/>
    </row>
    <row r="227" spans="1:11" x14ac:dyDescent="0.25">
      <c r="A227" s="11">
        <v>154</v>
      </c>
      <c r="B227" s="12" t="s">
        <v>237</v>
      </c>
      <c r="C227" s="11" t="s">
        <v>18</v>
      </c>
      <c r="D227" s="12" t="s">
        <v>125</v>
      </c>
      <c r="E227" s="15">
        <v>15000</v>
      </c>
      <c r="F227" s="10">
        <v>430.5</v>
      </c>
      <c r="G227" s="10">
        <v>0</v>
      </c>
      <c r="H227" s="10">
        <v>456</v>
      </c>
      <c r="I227" s="10">
        <v>25</v>
      </c>
      <c r="J227" s="10">
        <f>SUM(F227:I227)</f>
        <v>911.5</v>
      </c>
      <c r="K227" s="10">
        <f>E227-J227</f>
        <v>14088.5</v>
      </c>
    </row>
    <row r="228" spans="1:1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x14ac:dyDescent="0.25">
      <c r="A229" s="17" t="s">
        <v>240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9"/>
    </row>
    <row r="230" spans="1:11" x14ac:dyDescent="0.25">
      <c r="A230" s="20"/>
      <c r="B230" s="21"/>
      <c r="C230" s="21"/>
      <c r="D230" s="21"/>
      <c r="E230" s="21"/>
      <c r="F230" s="21"/>
      <c r="G230" s="21"/>
      <c r="H230" s="21"/>
      <c r="I230" s="21"/>
      <c r="J230" s="21"/>
      <c r="K230" s="22"/>
    </row>
    <row r="231" spans="1:11" x14ac:dyDescent="0.25">
      <c r="A231" s="11">
        <v>155</v>
      </c>
      <c r="B231" s="12" t="s">
        <v>241</v>
      </c>
      <c r="C231" s="11" t="s">
        <v>13</v>
      </c>
      <c r="D231" s="12" t="s">
        <v>242</v>
      </c>
      <c r="E231" s="15">
        <v>155000</v>
      </c>
      <c r="F231" s="10">
        <v>4448.5</v>
      </c>
      <c r="G231" s="10">
        <v>25042.74</v>
      </c>
      <c r="H231" s="10">
        <v>4712</v>
      </c>
      <c r="I231" s="10">
        <v>25</v>
      </c>
      <c r="J231" s="10">
        <f>SUM(F231:I231)</f>
        <v>34228.240000000005</v>
      </c>
      <c r="K231" s="10">
        <f>E231-J231</f>
        <v>120771.76</v>
      </c>
    </row>
    <row r="232" spans="1:11" x14ac:dyDescent="0.25">
      <c r="A232" s="11">
        <v>156</v>
      </c>
      <c r="B232" s="12" t="s">
        <v>238</v>
      </c>
      <c r="C232" s="11" t="s">
        <v>18</v>
      </c>
      <c r="D232" s="12" t="s">
        <v>239</v>
      </c>
      <c r="E232" s="10">
        <v>100000</v>
      </c>
      <c r="F232" s="10">
        <v>2870</v>
      </c>
      <c r="G232" s="10">
        <v>12105.37</v>
      </c>
      <c r="H232" s="10">
        <v>3040</v>
      </c>
      <c r="I232" s="10">
        <v>1825</v>
      </c>
      <c r="J232" s="10">
        <f>SUM(F232:I232)</f>
        <v>19840.370000000003</v>
      </c>
      <c r="K232" s="10">
        <f>E232-J232</f>
        <v>80159.63</v>
      </c>
    </row>
    <row r="233" spans="1:11" x14ac:dyDescent="0.25">
      <c r="A233" s="11">
        <v>157</v>
      </c>
      <c r="B233" s="12" t="s">
        <v>243</v>
      </c>
      <c r="C233" s="11" t="s">
        <v>13</v>
      </c>
      <c r="D233" s="12" t="s">
        <v>244</v>
      </c>
      <c r="E233" s="15">
        <v>75000</v>
      </c>
      <c r="F233" s="10">
        <v>2152.5</v>
      </c>
      <c r="G233" s="10">
        <v>6309.38</v>
      </c>
      <c r="H233" s="10">
        <v>2280</v>
      </c>
      <c r="I233" s="10">
        <v>225</v>
      </c>
      <c r="J233" s="10">
        <f>SUM(F233:I233)</f>
        <v>10966.880000000001</v>
      </c>
      <c r="K233" s="10">
        <f>E233-J233</f>
        <v>64033.119999999995</v>
      </c>
    </row>
    <row r="234" spans="1:11" x14ac:dyDescent="0.25">
      <c r="A234" s="33" t="s">
        <v>245</v>
      </c>
      <c r="B234" s="33"/>
      <c r="C234" s="33"/>
      <c r="D234" s="33"/>
      <c r="E234" s="34">
        <f>SUM(E8:E12,E15:E17,E20:E23,E26:E29,E32:E35,E38:E42,E43,E46,E50:E54,E57:E66,E69:E79,E82:E85,E89:E95,E98:E107,E110,E114:E115,E118:E122,E128:E130,E133:E140,E143:E145,E148:E149,E152:E199,E202,E207:E217,E220,E227,E231:E233)</f>
        <v>6741691.3700000001</v>
      </c>
      <c r="F234" s="34">
        <f>SUM(F8:F12,F15:F17,F20:F23,F26:F29,F32:F35,F38:F42,F43,F46,F50:F54,F57:F66,F69:F79,F82:F85,F89:F95,F98:F107,F110,F114:F115,F118:F122,F128:F130,F133:F140,F143:F145,F148:F149,F152:F199,F202,F207:F217,F220,F227,F231,F232,F233)</f>
        <v>193486.53999999998</v>
      </c>
      <c r="G234" s="34">
        <f>SUM(G8:G12,G15:G17,G20:G23,G26:G29,G32:G35,G38:G42,G43,G46,G50:G54,G57:G66,G69:G79,G82:G85,G89:G95,G98:G107,G110,G114:G115,G118:G122,G128:G130,G133:G140,G143:G145,G148:G149,G152:G199,G202,G207:G217,G220,G227,G231:G233)</f>
        <v>458961.50999999983</v>
      </c>
      <c r="H234" s="34">
        <f>SUM(H8:H12,H15:H17,H20:H23,H26:H29,H32:H35,H38:H42,H43,H46,H50:H54,H57:H66,H69:H79,H82:H85,H89:H95,H98:H107,H110,H114:H115,H118:H122,H128:H130,H133:H140,H143:H145,H148:H149,H152:H199,H202,H207:H217,H220,H227,H231:H233)</f>
        <v>204559.19999999995</v>
      </c>
      <c r="I234" s="34">
        <f>SUM(I8:I12,I15:I17,I20:I23,I26:I29,I32:I35,I38:I42,I43,I46,I50:I54,I57:I66,I69:I79,I82:I85,I89:I95,I98:I107,I110,I114:I115,I118:I122,I128:I130,I133:I140,I143:I145,I148:I149,I152:I199,I202,I207:I217,I220,I227,I231:I233)</f>
        <v>726540.98000000045</v>
      </c>
      <c r="J234" s="34">
        <f>SUM(J8:J12,J15:J17,J20:J23,J26:J29,J32:J35,J38:J42,J43,J46,J50:J54,J57:J66,J69:J79,J82:J85,J89:J95,J98:J107,J110,J114:J115,J118:J122,J128:J130,J133:J140,J143:J145,J148:J149,J152:J199,J202,J207:J217,J220,J227,J231:J233)</f>
        <v>1583548.2299999993</v>
      </c>
      <c r="K234" s="34">
        <f>SUM(K8:K12,K15:K17,K20:K23,K26:K29,K32:K35,K38:K42,K43,K46,K50:K54,K57:K66,K69:K79,K82:K85,K89:K95,K98:K107,K110,K114:K115,K118:K122,K128:K130,K133:K140,K143:K145,K148:K149,K152:K199,K202,K207:K217,K220,K227,K231:K233)</f>
        <v>5158143.1400000006</v>
      </c>
    </row>
    <row r="235" spans="1:1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</sheetData>
  <mergeCells count="28">
    <mergeCell ref="A218:K219"/>
    <mergeCell ref="A225:K226"/>
    <mergeCell ref="A229:K230"/>
    <mergeCell ref="A234:D234"/>
    <mergeCell ref="A204:K206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0:K201"/>
    <mergeCell ref="A80:K81"/>
    <mergeCell ref="A1:K4"/>
    <mergeCell ref="A5:K6"/>
    <mergeCell ref="A13:K14"/>
    <mergeCell ref="A18:K19"/>
    <mergeCell ref="A24:K25"/>
    <mergeCell ref="A30:K31"/>
    <mergeCell ref="A36:K37"/>
    <mergeCell ref="A48:K49"/>
    <mergeCell ref="A55:K56"/>
    <mergeCell ref="A67:K68"/>
    <mergeCell ref="A44:K45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2026-06-02T15:02:16Z</cp:lastPrinted>
  <dcterms:created xsi:type="dcterms:W3CDTF">2023-09-13T18:37:24Z</dcterms:created>
  <dcterms:modified xsi:type="dcterms:W3CDTF">2026-06-02T15:02:23Z</dcterms:modified>
</cp:coreProperties>
</file>