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elvin.pujols\OneDrive - Dirección General de Minería\Documentos\PORTAL TRANSPARENCIA\DOCS TRANSPARENCIA JUNIO 2026\"/>
    </mc:Choice>
  </mc:AlternateContent>
  <xr:revisionPtr revIDLastSave="0" documentId="13_ncr:1_{0C1B5282-B829-45AF-B2E1-AE93EE5AE15A}" xr6:coauthVersionLast="47" xr6:coauthVersionMax="47" xr10:uidLastSave="{00000000-0000-0000-0000-000000000000}"/>
  <bookViews>
    <workbookView showSheetTabs="0" xWindow="-120" yWindow="-120" windowWidth="29040" windowHeight="15720" xr2:uid="{00000000-000D-0000-FFFF-FFFF00000000}"/>
  </bookViews>
  <sheets>
    <sheet name="Octubre 2022" sheetId="1" r:id="rId1"/>
    <sheet name="Sheet1" sheetId="2" r:id="rId2"/>
  </sheets>
  <definedNames>
    <definedName name="_xlnm.Print_Area" localSheetId="0">'Octubre 2022'!$A$1:$M$87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1" l="1"/>
  <c r="G31" i="1"/>
  <c r="G22" i="1"/>
  <c r="G12" i="1"/>
  <c r="G6" i="1"/>
  <c r="F6" i="1"/>
  <c r="F22" i="1"/>
  <c r="F12" i="1"/>
  <c r="M76" i="1"/>
  <c r="M73" i="1" s="1"/>
  <c r="L76" i="1"/>
  <c r="L73" i="1" s="1"/>
  <c r="M6" i="1"/>
  <c r="M12" i="1"/>
  <c r="M22" i="1"/>
  <c r="M40" i="1"/>
  <c r="L40" i="1"/>
  <c r="M49" i="1"/>
  <c r="M67" i="1"/>
  <c r="L67" i="1"/>
  <c r="M64" i="1"/>
  <c r="L64" i="1"/>
  <c r="M59" i="1"/>
  <c r="L59" i="1"/>
  <c r="L12" i="1"/>
  <c r="L22" i="1"/>
  <c r="L49" i="1"/>
  <c r="L6" i="1"/>
  <c r="K76" i="1"/>
  <c r="K73" i="1" s="1"/>
  <c r="K67" i="1"/>
  <c r="K64" i="1"/>
  <c r="K59" i="1"/>
  <c r="K49" i="1"/>
  <c r="K40" i="1"/>
  <c r="K22" i="1"/>
  <c r="K6" i="1"/>
  <c r="K12" i="1"/>
  <c r="J76" i="1"/>
  <c r="J73" i="1" s="1"/>
  <c r="J67" i="1"/>
  <c r="J64" i="1"/>
  <c r="J59" i="1"/>
  <c r="J49" i="1"/>
  <c r="J40" i="1"/>
  <c r="J22" i="1"/>
  <c r="J6" i="1"/>
  <c r="J12" i="1"/>
  <c r="M71" i="1" l="1"/>
  <c r="M82" i="1" s="1"/>
  <c r="I76" i="1"/>
  <c r="I73" i="1" s="1"/>
  <c r="I67" i="1"/>
  <c r="I64" i="1"/>
  <c r="I59" i="1"/>
  <c r="I49" i="1"/>
  <c r="I22" i="1"/>
  <c r="I12" i="1"/>
  <c r="I6" i="1"/>
  <c r="I40" i="1"/>
  <c r="H76" i="1"/>
  <c r="H73" i="1" s="1"/>
  <c r="H22" i="1"/>
  <c r="H12" i="1"/>
  <c r="H6" i="1"/>
  <c r="H40" i="1"/>
  <c r="H31" i="1"/>
  <c r="H49" i="1"/>
  <c r="H67" i="1"/>
  <c r="H64" i="1"/>
  <c r="H59" i="1"/>
  <c r="G76" i="1"/>
  <c r="G73" i="1" s="1"/>
  <c r="G67" i="1"/>
  <c r="G64" i="1"/>
  <c r="G59" i="1"/>
  <c r="G40" i="1"/>
  <c r="F49" i="1"/>
  <c r="F40" i="1"/>
  <c r="F31" i="1"/>
  <c r="E40" i="1"/>
  <c r="E31" i="1"/>
  <c r="E6" i="1"/>
  <c r="E12" i="1"/>
  <c r="E22" i="1"/>
  <c r="E49" i="1"/>
  <c r="D49" i="1"/>
  <c r="D40" i="1"/>
  <c r="C40" i="1"/>
  <c r="D31" i="1"/>
  <c r="C31" i="1"/>
  <c r="D22" i="1"/>
  <c r="D67" i="1"/>
  <c r="D64" i="1"/>
  <c r="D59" i="1"/>
  <c r="D12" i="1"/>
  <c r="D6" i="1"/>
  <c r="I71" i="1" l="1"/>
  <c r="I82" i="1" s="1"/>
  <c r="D71" i="1"/>
  <c r="D82" i="1" s="1"/>
  <c r="C22" i="1"/>
  <c r="C49" i="1"/>
  <c r="C12" i="1"/>
  <c r="C6" i="1"/>
  <c r="B6" i="1"/>
  <c r="B12" i="1"/>
  <c r="L71" i="1" l="1"/>
  <c r="L82" i="1" s="1"/>
  <c r="K71" i="1" l="1"/>
  <c r="K82" i="1" s="1"/>
  <c r="H71" i="1" l="1"/>
  <c r="H82" i="1" s="1"/>
  <c r="F76" i="1" l="1"/>
  <c r="F73" i="1" s="1"/>
  <c r="F67" i="1"/>
  <c r="F64" i="1"/>
  <c r="F59" i="1"/>
  <c r="E67" i="1" l="1"/>
  <c r="E64" i="1"/>
  <c r="E59" i="1"/>
  <c r="E76" i="1"/>
  <c r="E73" i="1" s="1"/>
  <c r="D76" i="1" l="1"/>
  <c r="D73" i="1" s="1"/>
  <c r="C67" i="1" l="1"/>
  <c r="C64" i="1"/>
  <c r="C59" i="1"/>
  <c r="J71" i="1"/>
  <c r="J82" i="1" s="1"/>
  <c r="G71" i="1"/>
  <c r="G82" i="1" s="1"/>
  <c r="F71" i="1"/>
  <c r="F82" i="1" s="1"/>
  <c r="E71" i="1"/>
  <c r="E82" i="1" s="1"/>
  <c r="B22" i="1" l="1"/>
  <c r="B31" i="1"/>
  <c r="B40" i="1"/>
  <c r="B49" i="1"/>
  <c r="B79" i="1" l="1"/>
  <c r="B76" i="1"/>
  <c r="B73" i="1"/>
  <c r="B59" i="1"/>
  <c r="B64" i="1"/>
  <c r="B67" i="1"/>
  <c r="C71" i="1" l="1"/>
  <c r="C82" i="1" s="1"/>
  <c r="B71" i="1"/>
  <c r="B82" i="1" s="1"/>
  <c r="C76" i="1" l="1"/>
  <c r="C73" i="1" s="1"/>
</calcChain>
</file>

<file path=xl/sharedStrings.xml><?xml version="1.0" encoding="utf-8"?>
<sst xmlns="http://schemas.openxmlformats.org/spreadsheetml/2006/main" count="310" uniqueCount="96">
  <si>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</si>
  <si>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</si>
  <si>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</si>
  <si>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</si>
  <si>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</si>
  <si>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</si>
  <si>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</si>
  <si>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</si>
  <si>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</si>
  <si>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2.1-REMUNERACIONES Y CONTRIBUCIONES</t>
  </si>
  <si>
    <t>2.1.1-REMUNERACIONES</t>
  </si>
  <si>
    <t>2.1.2-SOBRESUELDOS</t>
  </si>
  <si>
    <t>2.1.5-CONTRIBUCIONES A LA SEGURIDAD SOCIAL</t>
  </si>
  <si>
    <t>2.2-CONTRATACIÓN DE SERVICIOS</t>
  </si>
  <si>
    <t>2.2.1-SERVICIOS BÁSICOS</t>
  </si>
  <si>
    <t>2.2.2-PUBLICIDAD, IMPRESIÓN Y ENCUADERNACIÓN</t>
  </si>
  <si>
    <t>2.2.3-VIÁTICOS</t>
  </si>
  <si>
    <t>2.2.4-TRANSPORTE Y ALMACENAJE</t>
  </si>
  <si>
    <t>2.2.5-ALQUILERES Y RENTAS</t>
  </si>
  <si>
    <t>2.2.6-SEGUROS</t>
  </si>
  <si>
    <t>2.2.8-OTROS SERVICIOS NO INCLUIDOS EN CONCEPTOS ANTERIORES</t>
  </si>
  <si>
    <t>2.3-MATERIALES Y SUMINISTROS</t>
  </si>
  <si>
    <t>2.3.1-ALIMENTOS Y PRODUCTOS AGROFORESTALES</t>
  </si>
  <si>
    <t>2.3.2-TEXTILES Y VESTUARIOS</t>
  </si>
  <si>
    <t>2.3.3-PRODUCTOS DE PAPEL, CARTÓN E IMPRESOS</t>
  </si>
  <si>
    <t>2.3.4-PRODUCTOS FARMACÉUTICOS</t>
  </si>
  <si>
    <t>2.3.5-PRODUCTOS DE CUERO, CAUCHO Y PLÁSTICO</t>
  </si>
  <si>
    <t>2.3.6-PRODUCTOS DE MINERALES, METÁLICOS Y NO METÁLICOS</t>
  </si>
  <si>
    <t>2.3.7-COMBUSTIBLES, LUBRICANTES, PRODUCTOS QUÍMICOS Y CONEXOS</t>
  </si>
  <si>
    <t>2.3.9-PRODUCTOS Y ÚTILES VARIOS</t>
  </si>
  <si>
    <t>2.6-BIENES MUEBLES, INMUEBLES E INTANGIBLES</t>
  </si>
  <si>
    <t>2.6.1-MOBILIARIO Y EQUIPO</t>
  </si>
  <si>
    <t>2.6.2-MOBILIARIO Y EQUIPO EDUCACIONAL Y RECREATIVO</t>
  </si>
  <si>
    <t>2.6.4-VEHÍCULOS Y EQUIPO DE TRANSPORTE, TRACCIÓN Y ELEVACIÓN</t>
  </si>
  <si>
    <t>2.6.5-MAQUINARIA, OTROS EQUIPOS Y HERRAMIENTAS</t>
  </si>
  <si>
    <t>2.6.8-BIENES INTANGIBLES</t>
  </si>
  <si>
    <t>2.7-OBRAS</t>
  </si>
  <si>
    <t>2.7.1-OBRAS EN EDIFICACIONES</t>
  </si>
  <si>
    <t>2.2.7-SERVICIOS DE CONSERVACIÓN, REP. MENORES E INST. TEMP.</t>
  </si>
  <si>
    <t>Informe de Ejecución Presupuestaria mensual</t>
  </si>
  <si>
    <t>Codigo Cuenta Presupuestaria</t>
  </si>
  <si>
    <t>Octubre</t>
  </si>
  <si>
    <t>Noviembre</t>
  </si>
  <si>
    <t>Diciembre</t>
  </si>
  <si>
    <t>-</t>
  </si>
  <si>
    <t>2.1.3 - DIETAS Y GASTOS DE REPRESENTACIÓN</t>
  </si>
  <si>
    <t>2.1.4 - GRATIFICACIONES Y BONIFICACIONES</t>
  </si>
  <si>
    <t>2.4 - TRANSFERENCIAS CORRIENTES</t>
  </si>
  <si>
    <t>2.4.1 - TRANSFERENCIAS CORRIENTES AL SECTOR PRIVADO</t>
  </si>
  <si>
    <t>2.4.2 - TRANSFERENCIAS CORRIENTES AL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</si>
  <si>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</si>
  <si>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</si>
  <si>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</si>
  <si>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</si>
  <si>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</si>
  <si>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</si>
  <si>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</si>
  <si>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</si>
  <si>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NACIONAL</t>
  </si>
  <si>
    <t>2.5.3 - TRANSFERENCIAS DE CAPITAL A GOBIERNOS GENERALES LOCALES</t>
  </si>
  <si>
    <t>2.5.4 - TRANSFERENCIAS DE CAPITAL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</si>
  <si>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</si>
  <si>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</si>
  <si>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</si>
  <si>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2.6.3 - EQUIPO E INSTRUMENTAL, CIENTÍFICO Y LABORATORIO</t>
  </si>
  <si>
    <t>2.6.6 - EQUIPOS DE DEFENSA Y SEGURIDAD</t>
  </si>
  <si>
    <t>2.6.7 - ACTIVOS BIÓLOGICOS CULTIVABLES</t>
  </si>
  <si>
    <t>2.6.9 - EDIFICIOS, ESTRUCTURAS, TIERRAS, TERRENOS Y OBJETOS DE VALOR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</si>
  <si>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</si>
  <si>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</si>
  <si>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</si>
  <si>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</si>
  <si>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</si>
  <si>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</si>
  <si>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</si>
  <si>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</si>
  <si>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</si>
  <si>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</si>
  <si>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</si>
  <si>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</si>
  <si>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</si>
  <si>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</si>
  <si>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</si>
  <si>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</si>
  <si>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</si>
  <si>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</t>
  </si>
  <si>
    <t>TOTAL GASTOS Y APLICACIONES FINANCIERAS</t>
  </si>
  <si>
    <t>TOTAL APLICACIONES FINANCIERAS</t>
  </si>
  <si>
    <t>TOTAL GASTOS</t>
  </si>
  <si>
    <t>2  -  GASTOS</t>
  </si>
  <si>
    <t>4 - APLICACIONES FINANCIERAS</t>
  </si>
  <si>
    <t>2.2.9-OTRAS CONTRATACIONES  DE SERVICIOS</t>
  </si>
  <si>
    <t>Claudia Y. Reyes Báez</t>
  </si>
  <si>
    <t>_________________________________</t>
  </si>
  <si>
    <t>Enc. Depto. Financiero</t>
  </si>
  <si>
    <t>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</si>
</sst>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3"/>
      <color theme="1"/>
      <name val="Arial"/>
      <family val="2"/>
    </font>
    <font>
      <b/>
      <u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u/>
      <sz val="13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theme="8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theme="8" tint="0.79998168889431442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2" borderId="0" xfId="0" applyFont="1" applyFill="1" applyAlignment="1">
      <alignment horizontal="center" vertical="center"/>
    </xf>
    <xf numFmtId="164" fontId="0" fillId="0" borderId="0" xfId="0" applyNumberFormat="1"/>
    <xf numFmtId="0" fontId="4" fillId="0" borderId="1" xfId="0" applyFont="1" applyBorder="1"/>
    <xf numFmtId="49" fontId="7" fillId="0" borderId="0" xfId="0" applyNumberFormat="1" applyFont="1"/>
    <xf numFmtId="0" fontId="4" fillId="3" borderId="1" xfId="0" applyFont="1" applyFill="1" applyBorder="1"/>
    <xf numFmtId="0" fontId="2" fillId="0" borderId="0" xfId="0" applyFont="1"/>
    <xf numFmtId="164" fontId="2" fillId="0" borderId="0" xfId="1" applyNumberFormat="1" applyFont="1" applyBorder="1"/>
    <xf numFmtId="0" fontId="8" fillId="0" borderId="0" xfId="0" applyFont="1"/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9" fillId="0" borderId="0" xfId="0" applyFont="1"/>
    <xf numFmtId="49" fontId="10" fillId="0" borderId="0" xfId="0" applyNumberFormat="1" applyFont="1"/>
    <xf numFmtId="0" fontId="2" fillId="4" borderId="1" xfId="0" applyFont="1" applyFill="1" applyBorder="1"/>
    <xf numFmtId="3" fontId="2" fillId="4" borderId="1" xfId="1" applyNumberFormat="1" applyFont="1" applyFill="1" applyBorder="1" applyAlignment="1">
      <alignment horizontal="right"/>
    </xf>
    <xf numFmtId="37" fontId="2" fillId="4" borderId="1" xfId="1" applyNumberFormat="1" applyFont="1" applyFill="1" applyBorder="1" applyAlignment="1">
      <alignment horizontal="right"/>
    </xf>
    <xf numFmtId="3" fontId="4" fillId="0" borderId="1" xfId="1" applyNumberFormat="1" applyFont="1" applyBorder="1" applyAlignment="1">
      <alignment horizontal="center"/>
    </xf>
    <xf numFmtId="3" fontId="3" fillId="2" borderId="0" xfId="0" applyNumberFormat="1" applyFont="1" applyFill="1" applyAlignment="1">
      <alignment horizontal="center" vertical="center"/>
    </xf>
    <xf numFmtId="37" fontId="4" fillId="0" borderId="1" xfId="1" applyNumberFormat="1" applyFont="1" applyBorder="1" applyAlignment="1">
      <alignment horizontal="center"/>
    </xf>
    <xf numFmtId="164" fontId="6" fillId="5" borderId="1" xfId="1" applyNumberFormat="1" applyFont="1" applyFill="1" applyBorder="1" applyAlignment="1">
      <alignment horizontal="center" vertical="center"/>
    </xf>
    <xf numFmtId="164" fontId="6" fillId="5" borderId="1" xfId="1" applyNumberFormat="1" applyFont="1" applyFill="1" applyBorder="1" applyAlignment="1">
      <alignment vertical="center"/>
    </xf>
    <xf numFmtId="37" fontId="4" fillId="6" borderId="1" xfId="1" applyNumberFormat="1" applyFont="1" applyFill="1" applyBorder="1" applyAlignment="1">
      <alignment horizontal="center"/>
    </xf>
    <xf numFmtId="164" fontId="6" fillId="6" borderId="1" xfId="1" applyNumberFormat="1" applyFont="1" applyFill="1" applyBorder="1"/>
    <xf numFmtId="164" fontId="6" fillId="6" borderId="1" xfId="1" applyNumberFormat="1" applyFont="1" applyFill="1" applyBorder="1" applyAlignment="1"/>
    <xf numFmtId="3" fontId="4" fillId="0" borderId="1" xfId="1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3" fillId="2" borderId="1" xfId="0" applyFont="1" applyFill="1" applyBorder="1" applyAlignment="1">
      <alignment horizontal="right" vertical="center"/>
    </xf>
    <xf numFmtId="164" fontId="6" fillId="5" borderId="1" xfId="1" applyNumberFormat="1" applyFont="1" applyFill="1" applyBorder="1" applyAlignment="1">
      <alignment horizontal="right" vertical="center"/>
    </xf>
    <xf numFmtId="37" fontId="4" fillId="6" borderId="1" xfId="1" applyNumberFormat="1" applyFont="1" applyFill="1" applyBorder="1" applyAlignment="1">
      <alignment horizontal="right"/>
    </xf>
    <xf numFmtId="164" fontId="6" fillId="6" borderId="1" xfId="1" applyNumberFormat="1" applyFont="1" applyFill="1" applyBorder="1" applyAlignment="1">
      <alignment horizontal="right"/>
    </xf>
    <xf numFmtId="164" fontId="2" fillId="0" borderId="0" xfId="1" applyNumberFormat="1" applyFont="1" applyBorder="1" applyAlignment="1">
      <alignment horizontal="right"/>
    </xf>
    <xf numFmtId="0" fontId="0" fillId="0" borderId="0" xfId="0" applyAlignment="1">
      <alignment horizontal="right"/>
    </xf>
    <xf numFmtId="3" fontId="2" fillId="4" borderId="1" xfId="1" applyNumberFormat="1" applyFont="1" applyFill="1" applyBorder="1" applyAlignment="1"/>
    <xf numFmtId="3" fontId="4" fillId="0" borderId="1" xfId="1" applyNumberFormat="1" applyFont="1" applyBorder="1" applyAlignment="1"/>
    <xf numFmtId="0" fontId="3" fillId="2" borderId="1" xfId="0" applyFont="1" applyFill="1" applyBorder="1" applyAlignment="1">
      <alignment vertical="center"/>
    </xf>
    <xf numFmtId="0" fontId="5" fillId="0" borderId="0" xfId="0" applyFont="1" applyAlignment="1">
      <alignment horizontal="center"/>
    </xf>
    <xf numFmtId="164" fontId="6" fillId="5" borderId="2" xfId="1" applyNumberFormat="1" applyFont="1" applyFill="1" applyBorder="1" applyAlignment="1">
      <alignment horizontal="center" vertical="center"/>
    </xf>
    <xf numFmtId="164" fontId="6" fillId="5" borderId="3" xfId="1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7"/>
  <sheetViews>
    <sheetView showGridLines="0" tabSelected="1" topLeftCell="A43" zoomScale="90" zoomScaleNormal="90" workbookViewId="0">
      <selection activeCell="G49" sqref="G49"/>
    </sheetView>
  </sheetViews>
  <sheetFormatPr baseColWidth="10" defaultColWidth="11.42578125" defaultRowHeight="24.95" customHeight="1" x14ac:dyDescent="0.25"/>
  <cols>
    <col min="1" max="1" width="90.28515625" customWidth="1"/>
    <col min="2" max="2" width="16" customWidth="1"/>
    <col min="3" max="3" width="15.85546875" customWidth="1"/>
    <col min="4" max="5" width="15.5703125" customWidth="1"/>
    <col min="6" max="6" width="17" style="32" customWidth="1"/>
    <col min="7" max="7" width="15.7109375" customWidth="1"/>
    <col min="8" max="8" width="15.140625" customWidth="1"/>
    <col min="9" max="9" width="16.140625" customWidth="1"/>
    <col min="10" max="10" width="15.140625" customWidth="1"/>
    <col min="11" max="11" width="15.7109375" customWidth="1"/>
    <col min="12" max="12" width="15.5703125" customWidth="1"/>
    <col min="13" max="13" width="17.140625" customWidth="1"/>
  </cols>
  <sheetData>
    <row r="1" spans="1:13" ht="24.75" customHeight="1" x14ac:dyDescent="0.25">
      <c r="A1" s="36" t="s">
        <v>39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24.95" customHeight="1" x14ac:dyDescent="0.25">
      <c r="A2" s="36" t="s">
        <v>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24.95" customHeight="1" x14ac:dyDescent="0.25">
      <c r="A3" s="10"/>
      <c r="B3" s="10"/>
      <c r="C3" s="10"/>
      <c r="D3" s="10"/>
      <c r="E3" s="10"/>
      <c r="F3" s="26"/>
      <c r="G3" s="10"/>
      <c r="H3" s="10"/>
      <c r="I3" s="10"/>
      <c r="J3" s="10"/>
      <c r="K3" s="10"/>
      <c r="L3" s="10"/>
      <c r="M3" s="10"/>
    </row>
    <row r="4" spans="1:13" ht="24.95" customHeight="1" x14ac:dyDescent="0.25">
      <c r="A4" s="9" t="s">
        <v>40</v>
      </c>
      <c r="B4" s="9" t="s">
        <v>0</v>
      </c>
      <c r="C4" s="9" t="s">
        <v>1</v>
      </c>
      <c r="D4" s="9" t="s">
        <v>2</v>
      </c>
      <c r="E4" s="9" t="s">
        <v>3</v>
      </c>
      <c r="F4" s="27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41</v>
      </c>
      <c r="L4" s="9" t="s">
        <v>42</v>
      </c>
      <c r="M4" s="9" t="s">
        <v>43</v>
      </c>
    </row>
    <row r="5" spans="1:13" ht="24.95" customHeight="1" x14ac:dyDescent="0.25">
      <c r="A5" s="39" t="s">
        <v>89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1"/>
    </row>
    <row r="6" spans="1:13" ht="24.95" customHeight="1" x14ac:dyDescent="0.25">
      <c r="A6" s="14" t="s">
        <v>9</v>
      </c>
      <c r="B6" s="15">
        <f t="shared" ref="B6:C6" si="0">SUM(B7:B11)</f>
        <v>10738939.649999999</v>
      </c>
      <c r="C6" s="15">
        <f t="shared" si="0"/>
        <v>10885196.630000001</v>
      </c>
      <c r="D6" s="15">
        <f t="shared" ref="D6:M6" si="1">SUM(D7:D11)</f>
        <v>10685852.140000001</v>
      </c>
      <c r="E6" s="15">
        <f t="shared" si="1"/>
        <v>10701229.779999999</v>
      </c>
      <c r="F6" s="15">
        <f>SUM(F7:F11)</f>
        <v>19675088.770000003</v>
      </c>
      <c r="G6" s="33">
        <f>SUM(G7:G11)</f>
        <v>10669717.18</v>
      </c>
      <c r="H6" s="15">
        <f t="shared" si="1"/>
        <v>0</v>
      </c>
      <c r="I6" s="15">
        <f t="shared" si="1"/>
        <v>0</v>
      </c>
      <c r="J6" s="15">
        <f t="shared" si="1"/>
        <v>0</v>
      </c>
      <c r="K6" s="15">
        <f t="shared" si="1"/>
        <v>0</v>
      </c>
      <c r="L6" s="15">
        <f t="shared" si="1"/>
        <v>0</v>
      </c>
      <c r="M6" s="15">
        <f t="shared" si="1"/>
        <v>0</v>
      </c>
    </row>
    <row r="7" spans="1:13" ht="24.95" customHeight="1" x14ac:dyDescent="0.25">
      <c r="A7" s="3" t="s">
        <v>10</v>
      </c>
      <c r="B7" s="25">
        <v>9175821.3699999992</v>
      </c>
      <c r="C7" s="25">
        <v>9320966.7300000004</v>
      </c>
      <c r="D7" s="25">
        <v>9126972.7300000004</v>
      </c>
      <c r="E7" s="25">
        <v>9140821.3699999992</v>
      </c>
      <c r="F7" s="25">
        <v>9284628.4800000004</v>
      </c>
      <c r="G7" s="34">
        <v>9113488.0399999991</v>
      </c>
      <c r="H7" s="17"/>
      <c r="I7" s="17"/>
      <c r="J7" s="17"/>
      <c r="K7" s="17"/>
      <c r="L7" s="17"/>
      <c r="M7" s="17"/>
    </row>
    <row r="8" spans="1:13" ht="24.95" customHeight="1" x14ac:dyDescent="0.25">
      <c r="A8" s="3" t="s">
        <v>11</v>
      </c>
      <c r="B8" s="25">
        <v>172000</v>
      </c>
      <c r="C8" s="25">
        <v>172000</v>
      </c>
      <c r="D8" s="25">
        <v>172000</v>
      </c>
      <c r="E8" s="25">
        <v>172000</v>
      </c>
      <c r="F8" s="25">
        <v>9018682.6899999995</v>
      </c>
      <c r="G8" s="34">
        <v>172000</v>
      </c>
      <c r="H8" s="17"/>
      <c r="I8" s="17"/>
      <c r="J8" s="17"/>
      <c r="K8" s="17"/>
      <c r="L8" s="17"/>
      <c r="M8" s="17"/>
    </row>
    <row r="9" spans="1:13" ht="24.95" customHeight="1" x14ac:dyDescent="0.25">
      <c r="A9" s="3" t="s">
        <v>45</v>
      </c>
      <c r="B9" s="17" t="s">
        <v>44</v>
      </c>
      <c r="C9" s="17" t="s">
        <v>44</v>
      </c>
      <c r="D9" s="17" t="s">
        <v>44</v>
      </c>
      <c r="E9" s="17" t="s">
        <v>44</v>
      </c>
      <c r="F9" s="25">
        <v>0</v>
      </c>
      <c r="G9" s="34">
        <v>0</v>
      </c>
      <c r="H9" s="17"/>
      <c r="I9" s="17"/>
      <c r="J9" s="17"/>
      <c r="K9" s="17"/>
      <c r="L9" s="17"/>
      <c r="M9" s="17"/>
    </row>
    <row r="10" spans="1:13" ht="24.95" customHeight="1" x14ac:dyDescent="0.25">
      <c r="A10" s="3" t="s">
        <v>46</v>
      </c>
      <c r="B10" s="17" t="s">
        <v>44</v>
      </c>
      <c r="C10" s="17" t="s">
        <v>44</v>
      </c>
      <c r="D10" s="17" t="s">
        <v>44</v>
      </c>
      <c r="E10" s="17" t="s">
        <v>44</v>
      </c>
      <c r="F10" s="25">
        <v>0</v>
      </c>
      <c r="G10" s="34">
        <v>0</v>
      </c>
      <c r="H10" s="17"/>
      <c r="I10" s="17"/>
      <c r="J10" s="17"/>
      <c r="K10" s="17"/>
      <c r="L10" s="17"/>
      <c r="M10" s="17"/>
    </row>
    <row r="11" spans="1:13" s="8" customFormat="1" ht="24.95" customHeight="1" x14ac:dyDescent="0.25">
      <c r="A11" s="3" t="s">
        <v>12</v>
      </c>
      <c r="B11" s="25">
        <v>1391118.28</v>
      </c>
      <c r="C11" s="25">
        <v>1392229.9</v>
      </c>
      <c r="D11" s="25">
        <v>1386879.41</v>
      </c>
      <c r="E11" s="25">
        <v>1388408.41</v>
      </c>
      <c r="F11" s="25">
        <v>1371777.6</v>
      </c>
      <c r="G11" s="34">
        <v>1384229.14</v>
      </c>
      <c r="H11" s="17"/>
      <c r="I11" s="17"/>
      <c r="J11" s="17"/>
      <c r="K11" s="17"/>
      <c r="L11" s="17"/>
      <c r="M11" s="17"/>
    </row>
    <row r="12" spans="1:13" ht="24.95" customHeight="1" x14ac:dyDescent="0.25">
      <c r="A12" s="14" t="s">
        <v>13</v>
      </c>
      <c r="B12" s="15">
        <f t="shared" ref="B12:C12" si="2">SUM(B13:B21)</f>
        <v>293939.98</v>
      </c>
      <c r="C12" s="15">
        <f t="shared" si="2"/>
        <v>2562877.5299999998</v>
      </c>
      <c r="D12" s="15">
        <f t="shared" ref="D12:M12" si="3">SUM(D13:D21)</f>
        <v>1666560.75</v>
      </c>
      <c r="E12" s="15">
        <f t="shared" si="3"/>
        <v>1625414.94</v>
      </c>
      <c r="F12" s="15">
        <f>SUM(F13:F21)</f>
        <v>2476020.5</v>
      </c>
      <c r="G12" s="33">
        <f>SUM(G13:G21)</f>
        <v>2231658.94</v>
      </c>
      <c r="H12" s="15">
        <f t="shared" si="3"/>
        <v>0</v>
      </c>
      <c r="I12" s="15">
        <f t="shared" si="3"/>
        <v>0</v>
      </c>
      <c r="J12" s="15">
        <f t="shared" si="3"/>
        <v>0</v>
      </c>
      <c r="K12" s="15">
        <f t="shared" si="3"/>
        <v>0</v>
      </c>
      <c r="L12" s="15">
        <f t="shared" si="3"/>
        <v>0</v>
      </c>
      <c r="M12" s="15">
        <f t="shared" si="3"/>
        <v>0</v>
      </c>
    </row>
    <row r="13" spans="1:13" ht="24.95" customHeight="1" x14ac:dyDescent="0.25">
      <c r="A13" s="3" t="s">
        <v>14</v>
      </c>
      <c r="B13" s="25">
        <v>253986.24</v>
      </c>
      <c r="C13" s="25">
        <v>262197.46999999997</v>
      </c>
      <c r="D13" s="25">
        <v>248401.29</v>
      </c>
      <c r="E13" s="25">
        <v>352181.9</v>
      </c>
      <c r="F13" s="25">
        <v>197390.39</v>
      </c>
      <c r="G13" s="34">
        <v>287047.84000000003</v>
      </c>
      <c r="H13" s="17"/>
      <c r="I13" s="17"/>
      <c r="J13" s="17"/>
      <c r="K13" s="17"/>
      <c r="L13" s="17"/>
      <c r="M13" s="17"/>
    </row>
    <row r="14" spans="1:13" ht="24.95" customHeight="1" x14ac:dyDescent="0.25">
      <c r="A14" s="3" t="s">
        <v>15</v>
      </c>
      <c r="B14" s="17" t="s">
        <v>44</v>
      </c>
      <c r="C14" s="17" t="s">
        <v>44</v>
      </c>
      <c r="D14" s="17" t="s">
        <v>44</v>
      </c>
      <c r="E14" s="25">
        <v>70800</v>
      </c>
      <c r="F14" s="25">
        <v>0</v>
      </c>
      <c r="G14" s="34">
        <v>3398.4</v>
      </c>
      <c r="H14" s="17"/>
      <c r="I14" s="17"/>
      <c r="J14" s="17"/>
      <c r="K14" s="17"/>
      <c r="L14" s="17"/>
      <c r="M14" s="17"/>
    </row>
    <row r="15" spans="1:13" ht="24.95" customHeight="1" x14ac:dyDescent="0.25">
      <c r="A15" s="3" t="s">
        <v>16</v>
      </c>
      <c r="B15" s="17" t="s">
        <v>44</v>
      </c>
      <c r="C15" s="25">
        <v>269550.02</v>
      </c>
      <c r="D15" s="25">
        <v>670626.5</v>
      </c>
      <c r="E15" s="25">
        <v>303280</v>
      </c>
      <c r="F15" s="25">
        <v>340112.5</v>
      </c>
      <c r="G15" s="34">
        <v>884762.5</v>
      </c>
      <c r="H15" s="17"/>
      <c r="I15" s="17"/>
      <c r="J15" s="17"/>
      <c r="K15" s="17"/>
      <c r="L15" s="17"/>
      <c r="M15" s="17"/>
    </row>
    <row r="16" spans="1:13" ht="24.95" customHeight="1" x14ac:dyDescent="0.25">
      <c r="A16" s="3" t="s">
        <v>17</v>
      </c>
      <c r="B16" s="17" t="s">
        <v>44</v>
      </c>
      <c r="C16" s="17" t="s">
        <v>44</v>
      </c>
      <c r="D16" s="17" t="s">
        <v>44</v>
      </c>
      <c r="E16" s="25">
        <v>50000</v>
      </c>
      <c r="F16" s="25">
        <v>0</v>
      </c>
      <c r="G16" s="34">
        <v>0</v>
      </c>
      <c r="H16" s="17"/>
      <c r="I16" s="17"/>
      <c r="J16" s="17"/>
      <c r="K16" s="17"/>
      <c r="L16" s="17"/>
      <c r="M16" s="17"/>
    </row>
    <row r="17" spans="1:13" ht="24.95" customHeight="1" x14ac:dyDescent="0.25">
      <c r="A17" s="3" t="s">
        <v>18</v>
      </c>
      <c r="B17" s="17" t="s">
        <v>44</v>
      </c>
      <c r="C17" s="17" t="s">
        <v>44</v>
      </c>
      <c r="D17" s="17" t="s">
        <v>44</v>
      </c>
      <c r="E17" s="25">
        <v>24000</v>
      </c>
      <c r="F17" s="25">
        <v>859308.48</v>
      </c>
      <c r="G17" s="34">
        <v>0</v>
      </c>
      <c r="H17" s="17"/>
      <c r="I17" s="17"/>
      <c r="J17" s="17"/>
      <c r="K17" s="17"/>
      <c r="L17" s="17"/>
      <c r="M17" s="17"/>
    </row>
    <row r="18" spans="1:13" ht="24.95" customHeight="1" x14ac:dyDescent="0.25">
      <c r="A18" s="3" t="s">
        <v>19</v>
      </c>
      <c r="B18" s="25">
        <v>39953.74</v>
      </c>
      <c r="C18" s="25">
        <v>1482839.65</v>
      </c>
      <c r="D18" s="25">
        <v>114096.84</v>
      </c>
      <c r="E18" s="25">
        <v>114096.84</v>
      </c>
      <c r="F18" s="25">
        <v>119993.71</v>
      </c>
      <c r="G18" s="34">
        <v>117236.82</v>
      </c>
      <c r="H18" s="17"/>
      <c r="I18" s="17"/>
      <c r="J18" s="17"/>
      <c r="K18" s="17"/>
      <c r="L18" s="17"/>
      <c r="M18" s="17"/>
    </row>
    <row r="19" spans="1:13" ht="24.95" customHeight="1" x14ac:dyDescent="0.25">
      <c r="A19" s="3" t="s">
        <v>38</v>
      </c>
      <c r="B19" s="17" t="s">
        <v>44</v>
      </c>
      <c r="C19" s="25">
        <v>108679.03</v>
      </c>
      <c r="D19" s="25">
        <v>177767</v>
      </c>
      <c r="E19" s="25">
        <v>58339.199999999997</v>
      </c>
      <c r="F19" s="25">
        <v>271699.82</v>
      </c>
      <c r="G19" s="34">
        <v>16998</v>
      </c>
      <c r="H19" s="17"/>
      <c r="I19" s="17"/>
      <c r="J19" s="17"/>
      <c r="K19" s="17"/>
      <c r="L19" s="17"/>
      <c r="M19" s="17"/>
    </row>
    <row r="20" spans="1:13" ht="24.95" customHeight="1" x14ac:dyDescent="0.25">
      <c r="A20" s="3" t="s">
        <v>20</v>
      </c>
      <c r="B20" s="17" t="s">
        <v>44</v>
      </c>
      <c r="C20" s="17" t="s">
        <v>44</v>
      </c>
      <c r="D20" s="25">
        <v>138740</v>
      </c>
      <c r="E20" s="25"/>
      <c r="F20" s="25">
        <v>102920</v>
      </c>
      <c r="G20" s="34">
        <v>234216.38</v>
      </c>
      <c r="H20" s="17"/>
      <c r="I20" s="17"/>
      <c r="J20" s="17"/>
      <c r="K20" s="17"/>
      <c r="L20" s="17"/>
      <c r="M20" s="17"/>
    </row>
    <row r="21" spans="1:13" s="8" customFormat="1" ht="24.95" customHeight="1" x14ac:dyDescent="0.25">
      <c r="A21" s="3" t="s">
        <v>91</v>
      </c>
      <c r="B21" s="17" t="s">
        <v>44</v>
      </c>
      <c r="C21" s="25">
        <v>439611.36</v>
      </c>
      <c r="D21" s="25">
        <v>316929.12</v>
      </c>
      <c r="E21" s="25">
        <v>652717</v>
      </c>
      <c r="F21" s="25">
        <v>584595.6</v>
      </c>
      <c r="G21" s="34">
        <v>687999</v>
      </c>
      <c r="H21" s="17"/>
      <c r="I21" s="17"/>
      <c r="J21" s="17"/>
      <c r="K21" s="17"/>
      <c r="L21" s="17"/>
      <c r="M21" s="17"/>
    </row>
    <row r="22" spans="1:13" ht="24.95" customHeight="1" x14ac:dyDescent="0.25">
      <c r="A22" s="14" t="s">
        <v>21</v>
      </c>
      <c r="B22" s="15">
        <f>SUM(B23:B30)</f>
        <v>0</v>
      </c>
      <c r="C22" s="15">
        <f t="shared" ref="C22" si="4">SUM(C23:C31)</f>
        <v>24108</v>
      </c>
      <c r="D22" s="15">
        <f t="shared" ref="D22:M22" si="5">SUM(D23:D30)</f>
        <v>1477512.1500000001</v>
      </c>
      <c r="E22" s="15">
        <f t="shared" si="5"/>
        <v>450000</v>
      </c>
      <c r="F22" s="15">
        <f>SUM(F23:F30)</f>
        <v>845543.2</v>
      </c>
      <c r="G22" s="33">
        <f>SUM(G23:G30)</f>
        <v>700448.04999999993</v>
      </c>
      <c r="H22" s="15">
        <f t="shared" si="5"/>
        <v>0</v>
      </c>
      <c r="I22" s="15">
        <f t="shared" si="5"/>
        <v>0</v>
      </c>
      <c r="J22" s="15">
        <f t="shared" si="5"/>
        <v>0</v>
      </c>
      <c r="K22" s="15">
        <f t="shared" si="5"/>
        <v>0</v>
      </c>
      <c r="L22" s="15">
        <f t="shared" si="5"/>
        <v>0</v>
      </c>
      <c r="M22" s="15">
        <f t="shared" si="5"/>
        <v>0</v>
      </c>
    </row>
    <row r="23" spans="1:13" ht="24.95" customHeight="1" x14ac:dyDescent="0.25">
      <c r="A23" s="3" t="s">
        <v>22</v>
      </c>
      <c r="B23" s="17" t="s">
        <v>44</v>
      </c>
      <c r="C23" s="25">
        <v>24108</v>
      </c>
      <c r="D23" s="25">
        <v>170864.7</v>
      </c>
      <c r="E23" s="17" t="s">
        <v>44</v>
      </c>
      <c r="F23" s="25">
        <v>45948</v>
      </c>
      <c r="G23" s="34">
        <v>123856.5</v>
      </c>
      <c r="H23" s="17"/>
      <c r="I23" s="17"/>
      <c r="J23" s="17"/>
      <c r="K23" s="17"/>
      <c r="L23" s="17"/>
      <c r="M23" s="17"/>
    </row>
    <row r="24" spans="1:13" ht="24.95" customHeight="1" x14ac:dyDescent="0.25">
      <c r="A24" s="3" t="s">
        <v>23</v>
      </c>
      <c r="B24" s="17" t="s">
        <v>44</v>
      </c>
      <c r="C24" s="17" t="s">
        <v>44</v>
      </c>
      <c r="D24" s="17" t="s">
        <v>44</v>
      </c>
      <c r="E24" s="17" t="s">
        <v>44</v>
      </c>
      <c r="F24" s="25">
        <v>0</v>
      </c>
      <c r="G24" s="34">
        <v>2325</v>
      </c>
      <c r="H24" s="17"/>
      <c r="I24" s="17"/>
      <c r="J24" s="17"/>
      <c r="K24" s="17"/>
      <c r="L24" s="17"/>
      <c r="M24" s="17"/>
    </row>
    <row r="25" spans="1:13" ht="24.95" customHeight="1" x14ac:dyDescent="0.25">
      <c r="A25" s="3" t="s">
        <v>24</v>
      </c>
      <c r="B25" s="17" t="s">
        <v>44</v>
      </c>
      <c r="C25" s="17" t="s">
        <v>44</v>
      </c>
      <c r="D25" s="25">
        <v>94573.46</v>
      </c>
      <c r="E25" s="17" t="s">
        <v>44</v>
      </c>
      <c r="F25" s="25">
        <v>3100</v>
      </c>
      <c r="G25" s="34">
        <v>49106</v>
      </c>
      <c r="H25" s="17"/>
      <c r="I25" s="17"/>
      <c r="J25" s="17"/>
      <c r="K25" s="17"/>
      <c r="L25" s="17"/>
      <c r="M25" s="17"/>
    </row>
    <row r="26" spans="1:13" ht="24.95" customHeight="1" x14ac:dyDescent="0.25">
      <c r="A26" s="3" t="s">
        <v>25</v>
      </c>
      <c r="B26" s="17" t="s">
        <v>44</v>
      </c>
      <c r="C26" s="17" t="s">
        <v>44</v>
      </c>
      <c r="D26" s="17" t="s">
        <v>44</v>
      </c>
      <c r="E26" s="17" t="s">
        <v>44</v>
      </c>
      <c r="F26" s="25">
        <v>0</v>
      </c>
      <c r="G26" s="34">
        <v>0</v>
      </c>
      <c r="H26" s="17"/>
      <c r="I26" s="17"/>
      <c r="J26" s="17"/>
      <c r="K26" s="17"/>
      <c r="L26" s="17"/>
      <c r="M26" s="17"/>
    </row>
    <row r="27" spans="1:13" ht="24.95" customHeight="1" x14ac:dyDescent="0.25">
      <c r="A27" s="3" t="s">
        <v>26</v>
      </c>
      <c r="B27" s="17" t="s">
        <v>44</v>
      </c>
      <c r="C27" s="17" t="s">
        <v>44</v>
      </c>
      <c r="D27" s="17" t="s">
        <v>44</v>
      </c>
      <c r="E27" s="17" t="s">
        <v>44</v>
      </c>
      <c r="F27" s="25">
        <v>0</v>
      </c>
      <c r="G27" s="34">
        <v>0</v>
      </c>
      <c r="H27" s="17"/>
      <c r="I27" s="17"/>
      <c r="J27" s="17"/>
      <c r="K27" s="17"/>
      <c r="L27" s="17"/>
      <c r="M27" s="17"/>
    </row>
    <row r="28" spans="1:13" ht="24.95" customHeight="1" x14ac:dyDescent="0.25">
      <c r="A28" s="3" t="s">
        <v>27</v>
      </c>
      <c r="B28" s="17" t="s">
        <v>44</v>
      </c>
      <c r="C28" s="17" t="s">
        <v>44</v>
      </c>
      <c r="D28" s="25">
        <v>5487</v>
      </c>
      <c r="E28" s="17" t="s">
        <v>44</v>
      </c>
      <c r="F28" s="25">
        <v>0</v>
      </c>
      <c r="G28" s="34">
        <v>36264.6</v>
      </c>
      <c r="H28" s="17"/>
      <c r="I28" s="17"/>
      <c r="J28" s="17"/>
      <c r="K28" s="17"/>
      <c r="L28" s="17"/>
      <c r="M28" s="17"/>
    </row>
    <row r="29" spans="1:13" ht="24.95" customHeight="1" x14ac:dyDescent="0.25">
      <c r="A29" s="3" t="s">
        <v>28</v>
      </c>
      <c r="B29" s="17" t="s">
        <v>44</v>
      </c>
      <c r="C29" s="17" t="s">
        <v>44</v>
      </c>
      <c r="D29" s="25">
        <v>905195.02</v>
      </c>
      <c r="E29" s="25">
        <v>450000</v>
      </c>
      <c r="F29" s="25">
        <v>450000</v>
      </c>
      <c r="G29" s="34">
        <v>464608</v>
      </c>
      <c r="H29" s="17"/>
      <c r="I29" s="17"/>
      <c r="J29" s="17"/>
      <c r="K29" s="17"/>
      <c r="L29" s="17"/>
      <c r="M29" s="17"/>
    </row>
    <row r="30" spans="1:13" ht="24.95" customHeight="1" x14ac:dyDescent="0.25">
      <c r="A30" s="3" t="s">
        <v>29</v>
      </c>
      <c r="B30" s="17" t="s">
        <v>44</v>
      </c>
      <c r="C30" s="17" t="s">
        <v>44</v>
      </c>
      <c r="D30" s="25">
        <v>301391.96999999997</v>
      </c>
      <c r="E30" s="17" t="s">
        <v>44</v>
      </c>
      <c r="F30" s="25">
        <v>346495.2</v>
      </c>
      <c r="G30" s="34">
        <v>24287.95</v>
      </c>
      <c r="H30" s="17"/>
      <c r="I30" s="17"/>
      <c r="J30" s="17"/>
      <c r="K30" s="17"/>
      <c r="L30" s="17"/>
      <c r="M30" s="17"/>
    </row>
    <row r="31" spans="1:13" ht="24.95" customHeight="1" x14ac:dyDescent="0.25">
      <c r="A31" s="14" t="s">
        <v>47</v>
      </c>
      <c r="B31" s="15">
        <f t="shared" ref="B31:G31" si="6">SUM(B32:B39)</f>
        <v>0</v>
      </c>
      <c r="C31" s="15">
        <f t="shared" si="6"/>
        <v>0</v>
      </c>
      <c r="D31" s="15">
        <f t="shared" si="6"/>
        <v>0</v>
      </c>
      <c r="E31" s="15">
        <f t="shared" si="6"/>
        <v>0</v>
      </c>
      <c r="F31" s="15">
        <f t="shared" si="6"/>
        <v>0</v>
      </c>
      <c r="G31" s="33">
        <f t="shared" si="6"/>
        <v>0</v>
      </c>
      <c r="H31" s="15">
        <f t="shared" ref="H31" si="7">SUM(H32:H39)</f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</row>
    <row r="32" spans="1:13" ht="24.95" customHeight="1" x14ac:dyDescent="0.25">
      <c r="A32" s="3" t="s">
        <v>48</v>
      </c>
      <c r="B32" s="17" t="s">
        <v>44</v>
      </c>
      <c r="C32" s="17" t="s">
        <v>44</v>
      </c>
      <c r="D32" s="17" t="s">
        <v>44</v>
      </c>
      <c r="E32" s="17" t="s">
        <v>44</v>
      </c>
      <c r="F32" s="25"/>
      <c r="G32" s="34"/>
      <c r="H32" s="17"/>
      <c r="I32" s="17"/>
      <c r="J32" s="17"/>
      <c r="K32" s="17"/>
      <c r="L32" s="17"/>
      <c r="M32" s="17"/>
    </row>
    <row r="33" spans="1:13" ht="24.95" customHeight="1" x14ac:dyDescent="0.25">
      <c r="A33" s="3" t="s">
        <v>49</v>
      </c>
      <c r="B33" s="17" t="s">
        <v>44</v>
      </c>
      <c r="C33" s="17" t="s">
        <v>44</v>
      </c>
      <c r="D33" s="17" t="s">
        <v>44</v>
      </c>
      <c r="E33" s="17" t="s">
        <v>44</v>
      </c>
      <c r="F33" s="25"/>
      <c r="G33" s="34"/>
      <c r="H33" s="17"/>
      <c r="I33" s="17"/>
      <c r="J33" s="17"/>
      <c r="K33" s="17"/>
      <c r="L33" s="17"/>
      <c r="M33" s="17"/>
    </row>
    <row r="34" spans="1:13" ht="24.95" customHeight="1" x14ac:dyDescent="0.25">
      <c r="A34" s="3" t="s">
        <v>50</v>
      </c>
      <c r="B34" s="17" t="s">
        <v>44</v>
      </c>
      <c r="C34" s="17" t="s">
        <v>44</v>
      </c>
      <c r="D34" s="17" t="s">
        <v>44</v>
      </c>
      <c r="E34" s="17" t="s">
        <v>44</v>
      </c>
      <c r="F34" s="25"/>
      <c r="G34" s="34"/>
      <c r="H34" s="17"/>
      <c r="I34" s="17"/>
      <c r="J34" s="17"/>
      <c r="K34" s="17"/>
      <c r="L34" s="17"/>
      <c r="M34" s="17"/>
    </row>
    <row r="35" spans="1:13" ht="24.95" customHeight="1" x14ac:dyDescent="0.25">
      <c r="A35" s="3" t="s">
        <v>51</v>
      </c>
      <c r="B35" s="17" t="s">
        <v>44</v>
      </c>
      <c r="C35" s="17" t="s">
        <v>44</v>
      </c>
      <c r="D35" s="17" t="s">
        <v>44</v>
      </c>
      <c r="E35" s="17" t="s">
        <v>44</v>
      </c>
      <c r="F35" s="25"/>
      <c r="G35" s="34"/>
      <c r="H35" s="17"/>
      <c r="I35" s="17"/>
      <c r="J35" s="17"/>
      <c r="K35" s="17"/>
      <c r="L35" s="17"/>
      <c r="M35" s="17"/>
    </row>
    <row r="36" spans="1:13" ht="24.95" customHeight="1" x14ac:dyDescent="0.25">
      <c r="A36" s="3" t="s">
        <v>52</v>
      </c>
      <c r="B36" s="17" t="s">
        <v>44</v>
      </c>
      <c r="C36" s="17" t="s">
        <v>44</v>
      </c>
      <c r="D36" s="17" t="s">
        <v>44</v>
      </c>
      <c r="E36" s="17" t="s">
        <v>44</v>
      </c>
      <c r="F36" s="25"/>
      <c r="G36" s="34"/>
      <c r="H36" s="17"/>
      <c r="I36" s="17"/>
      <c r="J36" s="17"/>
      <c r="K36" s="17"/>
      <c r="L36" s="17"/>
      <c r="M36" s="17"/>
    </row>
    <row r="37" spans="1:13" ht="24.95" customHeight="1" x14ac:dyDescent="0.25">
      <c r="A37" s="3" t="s">
        <v>53</v>
      </c>
      <c r="B37" s="17" t="s">
        <v>44</v>
      </c>
      <c r="C37" s="17" t="s">
        <v>44</v>
      </c>
      <c r="D37" s="17" t="s">
        <v>44</v>
      </c>
      <c r="E37" s="17" t="s">
        <v>44</v>
      </c>
      <c r="F37" s="25"/>
      <c r="G37" s="34"/>
      <c r="H37" s="17"/>
      <c r="I37" s="17"/>
      <c r="J37" s="17"/>
      <c r="K37" s="17"/>
      <c r="L37" s="17"/>
      <c r="M37" s="17"/>
    </row>
    <row r="38" spans="1:13" ht="24.95" customHeight="1" x14ac:dyDescent="0.25">
      <c r="A38" s="3" t="s">
        <v>54</v>
      </c>
      <c r="B38" s="17" t="s">
        <v>44</v>
      </c>
      <c r="C38" s="17" t="s">
        <v>44</v>
      </c>
      <c r="D38" s="17" t="s">
        <v>44</v>
      </c>
      <c r="E38" s="17" t="s">
        <v>44</v>
      </c>
      <c r="F38" s="25"/>
      <c r="G38" s="34"/>
      <c r="H38" s="17"/>
      <c r="I38" s="17"/>
      <c r="J38" s="17"/>
      <c r="K38" s="17"/>
      <c r="L38" s="17"/>
      <c r="M38" s="17"/>
    </row>
    <row r="39" spans="1:13" ht="24.95" customHeight="1" x14ac:dyDescent="0.25">
      <c r="A39" s="3" t="s">
        <v>55</v>
      </c>
      <c r="B39" s="17" t="s">
        <v>44</v>
      </c>
      <c r="C39" s="17" t="s">
        <v>44</v>
      </c>
      <c r="D39" s="17" t="s">
        <v>44</v>
      </c>
      <c r="E39" s="17" t="s">
        <v>44</v>
      </c>
      <c r="F39" s="25"/>
      <c r="G39" s="34"/>
      <c r="H39" s="17"/>
      <c r="I39" s="17"/>
      <c r="J39" s="17"/>
      <c r="K39" s="17"/>
      <c r="L39" s="17"/>
      <c r="M39" s="17"/>
    </row>
    <row r="40" spans="1:13" ht="24.95" customHeight="1" x14ac:dyDescent="0.25">
      <c r="A40" s="14" t="s">
        <v>56</v>
      </c>
      <c r="B40" s="15">
        <f t="shared" ref="B40:M40" si="8">SUM(B41:B48)</f>
        <v>0</v>
      </c>
      <c r="C40" s="15">
        <f t="shared" si="8"/>
        <v>0</v>
      </c>
      <c r="D40" s="15">
        <f t="shared" si="8"/>
        <v>0</v>
      </c>
      <c r="E40" s="15">
        <f t="shared" si="8"/>
        <v>0</v>
      </c>
      <c r="F40" s="15">
        <f t="shared" si="8"/>
        <v>0</v>
      </c>
      <c r="G40" s="33">
        <f t="shared" si="8"/>
        <v>0</v>
      </c>
      <c r="H40" s="15">
        <f t="shared" si="8"/>
        <v>0</v>
      </c>
      <c r="I40" s="15">
        <f t="shared" si="8"/>
        <v>0</v>
      </c>
      <c r="J40" s="15">
        <f t="shared" si="8"/>
        <v>0</v>
      </c>
      <c r="K40" s="15">
        <f t="shared" si="8"/>
        <v>0</v>
      </c>
      <c r="L40" s="15">
        <f t="shared" si="8"/>
        <v>0</v>
      </c>
      <c r="M40" s="15">
        <f t="shared" si="8"/>
        <v>0</v>
      </c>
    </row>
    <row r="41" spans="1:13" ht="24.95" customHeight="1" x14ac:dyDescent="0.25">
      <c r="A41" s="5" t="s">
        <v>57</v>
      </c>
      <c r="B41" s="17" t="s">
        <v>44</v>
      </c>
      <c r="C41" s="17" t="s">
        <v>44</v>
      </c>
      <c r="D41" s="17" t="s">
        <v>44</v>
      </c>
      <c r="E41" s="17" t="s">
        <v>44</v>
      </c>
      <c r="F41" s="25"/>
      <c r="G41" s="34"/>
      <c r="H41" s="17"/>
      <c r="I41" s="17"/>
      <c r="J41" s="17"/>
      <c r="K41" s="17"/>
      <c r="L41" s="17"/>
      <c r="M41" s="17"/>
    </row>
    <row r="42" spans="1:13" ht="24.95" customHeight="1" x14ac:dyDescent="0.25">
      <c r="A42" s="5" t="s">
        <v>58</v>
      </c>
      <c r="B42" s="17" t="s">
        <v>44</v>
      </c>
      <c r="C42" s="17" t="s">
        <v>44</v>
      </c>
      <c r="D42" s="17" t="s">
        <v>44</v>
      </c>
      <c r="E42" s="17" t="s">
        <v>44</v>
      </c>
      <c r="F42" s="25"/>
      <c r="G42" s="34"/>
      <c r="H42" s="17"/>
      <c r="I42" s="17"/>
      <c r="J42" s="17"/>
      <c r="K42" s="17"/>
      <c r="L42" s="17"/>
      <c r="M42" s="17"/>
    </row>
    <row r="43" spans="1:13" ht="24.95" customHeight="1" x14ac:dyDescent="0.25">
      <c r="A43" s="5" t="s">
        <v>59</v>
      </c>
      <c r="B43" s="17" t="s">
        <v>44</v>
      </c>
      <c r="C43" s="17" t="s">
        <v>44</v>
      </c>
      <c r="D43" s="17" t="s">
        <v>44</v>
      </c>
      <c r="E43" s="17" t="s">
        <v>44</v>
      </c>
      <c r="F43" s="25"/>
      <c r="G43" s="34"/>
      <c r="H43" s="17"/>
      <c r="I43" s="17"/>
      <c r="J43" s="17"/>
      <c r="K43" s="17"/>
      <c r="L43" s="17"/>
      <c r="M43" s="17"/>
    </row>
    <row r="44" spans="1:13" ht="24.75" customHeight="1" x14ac:dyDescent="0.25">
      <c r="A44" s="5" t="s">
        <v>60</v>
      </c>
      <c r="B44" s="17" t="s">
        <v>44</v>
      </c>
      <c r="C44" s="17" t="s">
        <v>44</v>
      </c>
      <c r="D44" s="17" t="s">
        <v>44</v>
      </c>
      <c r="E44" s="17" t="s">
        <v>44</v>
      </c>
      <c r="F44" s="25"/>
      <c r="G44" s="34"/>
      <c r="H44" s="17"/>
      <c r="I44" s="17"/>
      <c r="J44" s="17"/>
      <c r="K44" s="17"/>
      <c r="L44" s="17"/>
      <c r="M44" s="17"/>
    </row>
    <row r="45" spans="1:13" ht="24.95" customHeight="1" x14ac:dyDescent="0.25">
      <c r="A45" s="1" t="s">
        <v>40</v>
      </c>
      <c r="B45" s="18" t="s">
        <v>0</v>
      </c>
      <c r="C45" s="18" t="s">
        <v>1</v>
      </c>
      <c r="D45" s="18" t="s">
        <v>1</v>
      </c>
      <c r="E45" s="9" t="s">
        <v>3</v>
      </c>
      <c r="F45" s="27" t="s">
        <v>4</v>
      </c>
      <c r="G45" s="35" t="s">
        <v>5</v>
      </c>
      <c r="H45" s="9" t="s">
        <v>6</v>
      </c>
      <c r="I45" s="9" t="s">
        <v>7</v>
      </c>
      <c r="J45" s="9" t="s">
        <v>8</v>
      </c>
      <c r="K45" s="9" t="s">
        <v>41</v>
      </c>
      <c r="L45" s="9" t="s">
        <v>42</v>
      </c>
      <c r="M45" s="9" t="s">
        <v>43</v>
      </c>
    </row>
    <row r="46" spans="1:13" ht="24.95" customHeight="1" x14ac:dyDescent="0.25">
      <c r="A46" s="5" t="s">
        <v>61</v>
      </c>
      <c r="B46" s="17" t="s">
        <v>44</v>
      </c>
      <c r="C46" s="17" t="s">
        <v>44</v>
      </c>
      <c r="D46" s="17" t="s">
        <v>44</v>
      </c>
      <c r="E46" s="17" t="s">
        <v>44</v>
      </c>
      <c r="F46" s="25"/>
      <c r="G46" s="34"/>
      <c r="H46" s="17"/>
      <c r="I46" s="17"/>
      <c r="J46" s="17"/>
      <c r="K46" s="17"/>
      <c r="L46" s="17"/>
      <c r="M46" s="17"/>
    </row>
    <row r="47" spans="1:13" ht="24.95" customHeight="1" x14ac:dyDescent="0.25">
      <c r="A47" s="5" t="s">
        <v>62</v>
      </c>
      <c r="B47" s="17" t="s">
        <v>44</v>
      </c>
      <c r="C47" s="17" t="s">
        <v>44</v>
      </c>
      <c r="D47" s="17" t="s">
        <v>44</v>
      </c>
      <c r="E47" s="17" t="s">
        <v>44</v>
      </c>
      <c r="F47" s="25"/>
      <c r="G47" s="34"/>
      <c r="H47" s="17"/>
      <c r="I47" s="17"/>
      <c r="J47" s="17"/>
      <c r="K47" s="17"/>
      <c r="L47" s="17"/>
      <c r="M47" s="17"/>
    </row>
    <row r="48" spans="1:13" ht="24.95" customHeight="1" x14ac:dyDescent="0.25">
      <c r="A48" s="5" t="s">
        <v>63</v>
      </c>
      <c r="B48" s="17" t="s">
        <v>44</v>
      </c>
      <c r="C48" s="17" t="s">
        <v>44</v>
      </c>
      <c r="D48" s="17" t="s">
        <v>44</v>
      </c>
      <c r="E48" s="17" t="s">
        <v>44</v>
      </c>
      <c r="F48" s="25"/>
      <c r="G48" s="34"/>
      <c r="H48" s="17"/>
      <c r="I48" s="17"/>
      <c r="J48" s="17"/>
      <c r="K48" s="17"/>
      <c r="L48" s="17"/>
      <c r="M48" s="17"/>
    </row>
    <row r="49" spans="1:13" ht="24.95" customHeight="1" x14ac:dyDescent="0.25">
      <c r="A49" s="14" t="s">
        <v>30</v>
      </c>
      <c r="B49" s="15">
        <f>SUM(B50:B55)</f>
        <v>0</v>
      </c>
      <c r="C49" s="15">
        <f>SUM(C50:C57)</f>
        <v>0</v>
      </c>
      <c r="D49" s="15">
        <f t="shared" ref="D49:M49" si="9">SUM(D50:D55)</f>
        <v>93702.03</v>
      </c>
      <c r="E49" s="15">
        <f t="shared" si="9"/>
        <v>0</v>
      </c>
      <c r="F49" s="15">
        <f t="shared" si="9"/>
        <v>0</v>
      </c>
      <c r="G49" s="33">
        <f>SUM(G50:G55)</f>
        <v>638627.22</v>
      </c>
      <c r="H49" s="15">
        <f t="shared" si="9"/>
        <v>0</v>
      </c>
      <c r="I49" s="15">
        <f t="shared" si="9"/>
        <v>0</v>
      </c>
      <c r="J49" s="15">
        <f t="shared" si="9"/>
        <v>0</v>
      </c>
      <c r="K49" s="15">
        <f t="shared" ref="K49" si="10">SUM(K50:K55)</f>
        <v>0</v>
      </c>
      <c r="L49" s="15">
        <f t="shared" si="9"/>
        <v>0</v>
      </c>
      <c r="M49" s="15">
        <f t="shared" si="9"/>
        <v>0</v>
      </c>
    </row>
    <row r="50" spans="1:13" ht="24.95" customHeight="1" x14ac:dyDescent="0.25">
      <c r="A50" s="5" t="s">
        <v>31</v>
      </c>
      <c r="B50" s="17" t="s">
        <v>44</v>
      </c>
      <c r="C50" s="17" t="s">
        <v>44</v>
      </c>
      <c r="D50" s="17" t="s">
        <v>44</v>
      </c>
      <c r="E50" s="17" t="s">
        <v>44</v>
      </c>
      <c r="F50" s="25"/>
      <c r="G50" s="34">
        <v>490796.82</v>
      </c>
      <c r="H50" s="17"/>
      <c r="I50" s="17"/>
      <c r="J50" s="17"/>
      <c r="K50" s="17"/>
      <c r="L50" s="17"/>
      <c r="M50" s="17"/>
    </row>
    <row r="51" spans="1:13" ht="24.95" customHeight="1" x14ac:dyDescent="0.25">
      <c r="A51" s="5" t="s">
        <v>32</v>
      </c>
      <c r="B51" s="17" t="s">
        <v>44</v>
      </c>
      <c r="C51" s="17" t="s">
        <v>44</v>
      </c>
      <c r="D51" s="17" t="s">
        <v>44</v>
      </c>
      <c r="E51" s="17" t="s">
        <v>44</v>
      </c>
      <c r="F51" s="25"/>
      <c r="G51" s="34"/>
      <c r="H51" s="17"/>
      <c r="I51" s="17"/>
      <c r="J51" s="17"/>
      <c r="K51" s="17"/>
      <c r="L51" s="17"/>
      <c r="M51" s="17"/>
    </row>
    <row r="52" spans="1:13" ht="24.95" customHeight="1" x14ac:dyDescent="0.25">
      <c r="A52" s="5" t="s">
        <v>64</v>
      </c>
      <c r="B52" s="17" t="s">
        <v>44</v>
      </c>
      <c r="C52" s="17" t="s">
        <v>44</v>
      </c>
      <c r="D52" s="17" t="s">
        <v>44</v>
      </c>
      <c r="E52" s="17" t="s">
        <v>44</v>
      </c>
      <c r="F52" s="25"/>
      <c r="G52" s="34"/>
      <c r="H52" s="17"/>
      <c r="I52" s="17"/>
      <c r="J52" s="17"/>
      <c r="K52" s="17"/>
      <c r="L52" s="17"/>
      <c r="M52" s="17"/>
    </row>
    <row r="53" spans="1:13" ht="24.95" customHeight="1" x14ac:dyDescent="0.25">
      <c r="A53" s="5" t="s">
        <v>33</v>
      </c>
      <c r="B53" s="17" t="s">
        <v>44</v>
      </c>
      <c r="C53" s="17" t="s">
        <v>44</v>
      </c>
      <c r="D53" s="17" t="s">
        <v>44</v>
      </c>
      <c r="E53" s="17" t="s">
        <v>44</v>
      </c>
      <c r="F53" s="25"/>
      <c r="G53" s="34"/>
      <c r="H53" s="17"/>
      <c r="I53" s="17"/>
      <c r="J53" s="17"/>
      <c r="K53" s="17"/>
      <c r="L53" s="17"/>
      <c r="M53" s="17"/>
    </row>
    <row r="54" spans="1:13" ht="24.95" customHeight="1" x14ac:dyDescent="0.25">
      <c r="A54" s="5" t="s">
        <v>34</v>
      </c>
      <c r="B54" s="17" t="s">
        <v>44</v>
      </c>
      <c r="C54" s="17" t="s">
        <v>44</v>
      </c>
      <c r="D54" s="17" t="s">
        <v>44</v>
      </c>
      <c r="E54" s="17" t="s">
        <v>44</v>
      </c>
      <c r="F54" s="25"/>
      <c r="G54" s="34">
        <v>147830.39999999999</v>
      </c>
      <c r="H54" s="17"/>
      <c r="I54" s="17"/>
      <c r="J54" s="17"/>
      <c r="K54" s="17"/>
      <c r="L54" s="17"/>
      <c r="M54" s="17"/>
    </row>
    <row r="55" spans="1:13" ht="24.95" customHeight="1" x14ac:dyDescent="0.25">
      <c r="A55" s="5" t="s">
        <v>65</v>
      </c>
      <c r="B55" s="17" t="s">
        <v>44</v>
      </c>
      <c r="C55" s="17" t="s">
        <v>44</v>
      </c>
      <c r="D55" s="25">
        <v>93702.03</v>
      </c>
      <c r="E55" s="17" t="s">
        <v>44</v>
      </c>
      <c r="F55" s="25"/>
      <c r="G55" s="34">
        <v>0</v>
      </c>
      <c r="H55" s="17"/>
      <c r="I55" s="17"/>
      <c r="J55" s="17"/>
      <c r="K55" s="17"/>
      <c r="L55" s="17"/>
      <c r="M55" s="17"/>
    </row>
    <row r="56" spans="1:13" ht="24.95" customHeight="1" x14ac:dyDescent="0.25">
      <c r="A56" s="5" t="s">
        <v>66</v>
      </c>
      <c r="B56" s="17" t="s">
        <v>44</v>
      </c>
      <c r="C56" s="17" t="s">
        <v>44</v>
      </c>
      <c r="D56" s="17" t="s">
        <v>44</v>
      </c>
      <c r="E56" s="17" t="s">
        <v>44</v>
      </c>
      <c r="F56" s="25"/>
      <c r="G56" s="34"/>
      <c r="H56" s="17"/>
      <c r="I56" s="17"/>
      <c r="J56" s="17"/>
      <c r="K56" s="17"/>
      <c r="L56" s="17"/>
      <c r="M56" s="17"/>
    </row>
    <row r="57" spans="1:13" ht="24.95" customHeight="1" x14ac:dyDescent="0.25">
      <c r="A57" s="5" t="s">
        <v>35</v>
      </c>
      <c r="B57" s="17" t="s">
        <v>44</v>
      </c>
      <c r="C57" s="17" t="s">
        <v>44</v>
      </c>
      <c r="D57" s="17" t="s">
        <v>44</v>
      </c>
      <c r="E57" s="17" t="s">
        <v>44</v>
      </c>
      <c r="F57" s="25"/>
      <c r="G57" s="34">
        <v>0</v>
      </c>
      <c r="H57" s="17"/>
      <c r="I57" s="17"/>
      <c r="J57" s="17"/>
      <c r="K57" s="17"/>
      <c r="L57" s="17"/>
      <c r="M57" s="17"/>
    </row>
    <row r="58" spans="1:13" ht="24.95" customHeight="1" x14ac:dyDescent="0.25">
      <c r="A58" s="5" t="s">
        <v>67</v>
      </c>
      <c r="B58" s="17" t="s">
        <v>44</v>
      </c>
      <c r="C58" s="17" t="s">
        <v>44</v>
      </c>
      <c r="D58" s="17" t="s">
        <v>44</v>
      </c>
      <c r="E58" s="17" t="s">
        <v>44</v>
      </c>
      <c r="F58" s="25"/>
      <c r="G58" s="34"/>
      <c r="H58" s="17"/>
      <c r="I58" s="17"/>
      <c r="J58" s="17"/>
      <c r="K58" s="17"/>
      <c r="L58" s="17"/>
      <c r="M58" s="17"/>
    </row>
    <row r="59" spans="1:13" ht="24.95" customHeight="1" x14ac:dyDescent="0.25">
      <c r="A59" s="14" t="s">
        <v>36</v>
      </c>
      <c r="B59" s="15">
        <f t="shared" ref="B59:F59" si="11">SUM(B60:B61)</f>
        <v>0</v>
      </c>
      <c r="C59" s="15">
        <f t="shared" si="11"/>
        <v>0</v>
      </c>
      <c r="D59" s="15">
        <f t="shared" ref="D59" si="12">SUM(D60:D61)</f>
        <v>0</v>
      </c>
      <c r="E59" s="15">
        <f t="shared" si="11"/>
        <v>0</v>
      </c>
      <c r="F59" s="15">
        <f t="shared" si="11"/>
        <v>0</v>
      </c>
      <c r="G59" s="33">
        <f t="shared" ref="G59:J59" si="13">SUM(G60:G61)</f>
        <v>0</v>
      </c>
      <c r="H59" s="15">
        <f t="shared" si="13"/>
        <v>0</v>
      </c>
      <c r="I59" s="15">
        <f t="shared" si="13"/>
        <v>0</v>
      </c>
      <c r="J59" s="15">
        <f t="shared" si="13"/>
        <v>0</v>
      </c>
      <c r="K59" s="15">
        <f t="shared" ref="K59:M59" si="14">SUM(K60:K61)</f>
        <v>0</v>
      </c>
      <c r="L59" s="15">
        <f t="shared" si="14"/>
        <v>0</v>
      </c>
      <c r="M59" s="15">
        <f t="shared" si="14"/>
        <v>0</v>
      </c>
    </row>
    <row r="60" spans="1:13" ht="24.95" customHeight="1" x14ac:dyDescent="0.25">
      <c r="A60" s="5" t="s">
        <v>37</v>
      </c>
      <c r="B60" s="17" t="s">
        <v>44</v>
      </c>
      <c r="C60" s="17" t="s">
        <v>44</v>
      </c>
      <c r="D60" s="17" t="s">
        <v>44</v>
      </c>
      <c r="E60" s="17" t="s">
        <v>44</v>
      </c>
      <c r="F60" s="25"/>
      <c r="G60" s="34"/>
      <c r="H60" s="17"/>
      <c r="I60" s="17"/>
      <c r="J60" s="17"/>
      <c r="K60" s="17"/>
      <c r="L60" s="17"/>
      <c r="M60" s="17"/>
    </row>
    <row r="61" spans="1:13" ht="24.95" customHeight="1" x14ac:dyDescent="0.25">
      <c r="A61" s="5" t="s">
        <v>68</v>
      </c>
      <c r="B61" s="17" t="s">
        <v>44</v>
      </c>
      <c r="C61" s="17" t="s">
        <v>44</v>
      </c>
      <c r="D61" s="17" t="s">
        <v>44</v>
      </c>
      <c r="E61" s="17" t="s">
        <v>44</v>
      </c>
      <c r="F61" s="25"/>
      <c r="G61" s="34"/>
      <c r="H61" s="17"/>
      <c r="I61" s="17"/>
      <c r="J61" s="17"/>
      <c r="K61" s="17"/>
      <c r="L61" s="17"/>
      <c r="M61" s="17"/>
    </row>
    <row r="62" spans="1:13" ht="24.95" customHeight="1" x14ac:dyDescent="0.25">
      <c r="A62" s="5" t="s">
        <v>69</v>
      </c>
      <c r="B62" s="17" t="s">
        <v>44</v>
      </c>
      <c r="C62" s="17" t="s">
        <v>44</v>
      </c>
      <c r="D62" s="17" t="s">
        <v>44</v>
      </c>
      <c r="E62" s="17" t="s">
        <v>44</v>
      </c>
      <c r="F62" s="25"/>
      <c r="G62" s="34"/>
      <c r="H62" s="17"/>
      <c r="I62" s="17"/>
      <c r="J62" s="17"/>
      <c r="K62" s="17"/>
      <c r="L62" s="17"/>
      <c r="M62" s="17"/>
    </row>
    <row r="63" spans="1:13" ht="24.95" customHeight="1" x14ac:dyDescent="0.25">
      <c r="A63" s="5" t="s">
        <v>70</v>
      </c>
      <c r="B63" s="17" t="s">
        <v>44</v>
      </c>
      <c r="C63" s="17" t="s">
        <v>44</v>
      </c>
      <c r="D63" s="17" t="s">
        <v>44</v>
      </c>
      <c r="E63" s="17" t="s">
        <v>44</v>
      </c>
      <c r="F63" s="25"/>
      <c r="G63" s="34"/>
      <c r="H63" s="17"/>
      <c r="I63" s="17"/>
      <c r="J63" s="17"/>
      <c r="K63" s="17"/>
      <c r="L63" s="17"/>
      <c r="M63" s="17"/>
    </row>
    <row r="64" spans="1:13" ht="24.95" customHeight="1" x14ac:dyDescent="0.25">
      <c r="A64" s="14" t="s">
        <v>71</v>
      </c>
      <c r="B64" s="15">
        <f t="shared" ref="B64:F64" si="15">SUM(B65:B66)</f>
        <v>0</v>
      </c>
      <c r="C64" s="15">
        <f t="shared" si="15"/>
        <v>0</v>
      </c>
      <c r="D64" s="15">
        <f t="shared" ref="D64" si="16">SUM(D65:D66)</f>
        <v>0</v>
      </c>
      <c r="E64" s="15">
        <f t="shared" si="15"/>
        <v>0</v>
      </c>
      <c r="F64" s="15">
        <f t="shared" si="15"/>
        <v>0</v>
      </c>
      <c r="G64" s="33">
        <f t="shared" ref="G64:J64" si="17">SUM(G65:G66)</f>
        <v>0</v>
      </c>
      <c r="H64" s="15">
        <f t="shared" si="17"/>
        <v>0</v>
      </c>
      <c r="I64" s="15">
        <f t="shared" si="17"/>
        <v>0</v>
      </c>
      <c r="J64" s="15">
        <f t="shared" si="17"/>
        <v>0</v>
      </c>
      <c r="K64" s="15">
        <f t="shared" ref="K64:M64" si="18">SUM(K65:K66)</f>
        <v>0</v>
      </c>
      <c r="L64" s="15">
        <f t="shared" si="18"/>
        <v>0</v>
      </c>
      <c r="M64" s="15">
        <f t="shared" si="18"/>
        <v>0</v>
      </c>
    </row>
    <row r="65" spans="1:13" ht="24.95" customHeight="1" x14ac:dyDescent="0.25">
      <c r="A65" s="5" t="s">
        <v>72</v>
      </c>
      <c r="B65" s="17" t="s">
        <v>44</v>
      </c>
      <c r="C65" s="17" t="s">
        <v>44</v>
      </c>
      <c r="D65" s="17" t="s">
        <v>44</v>
      </c>
      <c r="E65" s="17" t="s">
        <v>44</v>
      </c>
      <c r="F65" s="25"/>
      <c r="G65" s="34"/>
      <c r="H65" s="17"/>
      <c r="I65" s="17"/>
      <c r="J65" s="17"/>
      <c r="K65" s="17"/>
      <c r="L65" s="17"/>
      <c r="M65" s="17"/>
    </row>
    <row r="66" spans="1:13" ht="24.95" customHeight="1" x14ac:dyDescent="0.25">
      <c r="A66" s="5" t="s">
        <v>73</v>
      </c>
      <c r="B66" s="17" t="s">
        <v>44</v>
      </c>
      <c r="C66" s="17" t="s">
        <v>44</v>
      </c>
      <c r="D66" s="17" t="s">
        <v>44</v>
      </c>
      <c r="E66" s="17" t="s">
        <v>44</v>
      </c>
      <c r="F66" s="25"/>
      <c r="G66" s="34"/>
      <c r="H66" s="17"/>
      <c r="I66" s="17"/>
      <c r="J66" s="17"/>
      <c r="K66" s="17"/>
      <c r="L66" s="17"/>
      <c r="M66" s="17"/>
    </row>
    <row r="67" spans="1:13" ht="24.95" customHeight="1" x14ac:dyDescent="0.25">
      <c r="A67" s="14" t="s">
        <v>74</v>
      </c>
      <c r="B67" s="15">
        <f t="shared" ref="B67:F67" si="19">SUM(B68:B70)</f>
        <v>0</v>
      </c>
      <c r="C67" s="15">
        <f t="shared" si="19"/>
        <v>0</v>
      </c>
      <c r="D67" s="15">
        <f t="shared" ref="D67" si="20">SUM(D68:D70)</f>
        <v>0</v>
      </c>
      <c r="E67" s="15">
        <f t="shared" si="19"/>
        <v>0</v>
      </c>
      <c r="F67" s="15">
        <f t="shared" si="19"/>
        <v>0</v>
      </c>
      <c r="G67" s="33">
        <f t="shared" ref="G67:J67" si="21">SUM(G68:G70)</f>
        <v>0</v>
      </c>
      <c r="H67" s="15">
        <f t="shared" si="21"/>
        <v>0</v>
      </c>
      <c r="I67" s="15">
        <f t="shared" si="21"/>
        <v>0</v>
      </c>
      <c r="J67" s="15">
        <f t="shared" si="21"/>
        <v>0</v>
      </c>
      <c r="K67" s="15">
        <f t="shared" ref="K67:M67" si="22">SUM(K68:K70)</f>
        <v>0</v>
      </c>
      <c r="L67" s="15">
        <f t="shared" si="22"/>
        <v>0</v>
      </c>
      <c r="M67" s="15">
        <f t="shared" si="22"/>
        <v>0</v>
      </c>
    </row>
    <row r="68" spans="1:13" ht="24.95" customHeight="1" x14ac:dyDescent="0.25">
      <c r="A68" s="5" t="s">
        <v>75</v>
      </c>
      <c r="B68" s="17" t="s">
        <v>44</v>
      </c>
      <c r="C68" s="17" t="s">
        <v>44</v>
      </c>
      <c r="D68" s="17" t="s">
        <v>44</v>
      </c>
      <c r="E68" s="17" t="s">
        <v>44</v>
      </c>
      <c r="F68" s="25"/>
      <c r="G68" s="34"/>
      <c r="H68" s="17"/>
      <c r="I68" s="17"/>
      <c r="J68" s="17"/>
      <c r="K68" s="17"/>
      <c r="L68" s="17"/>
      <c r="M68" s="17"/>
    </row>
    <row r="69" spans="1:13" ht="24.95" customHeight="1" x14ac:dyDescent="0.25">
      <c r="A69" s="5" t="s">
        <v>76</v>
      </c>
      <c r="B69" s="17" t="s">
        <v>44</v>
      </c>
      <c r="C69" s="17" t="s">
        <v>44</v>
      </c>
      <c r="D69" s="17" t="s">
        <v>44</v>
      </c>
      <c r="E69" s="17" t="s">
        <v>44</v>
      </c>
      <c r="F69" s="25"/>
      <c r="G69" s="34"/>
      <c r="H69" s="17"/>
      <c r="I69" s="17"/>
      <c r="J69" s="17"/>
      <c r="K69" s="17"/>
      <c r="L69" s="17"/>
      <c r="M69" s="17"/>
    </row>
    <row r="70" spans="1:13" ht="24.95" customHeight="1" x14ac:dyDescent="0.25">
      <c r="A70" s="5" t="s">
        <v>77</v>
      </c>
      <c r="B70" s="17" t="s">
        <v>44</v>
      </c>
      <c r="C70" s="17" t="s">
        <v>44</v>
      </c>
      <c r="D70" s="17" t="s">
        <v>44</v>
      </c>
      <c r="E70" s="17" t="s">
        <v>44</v>
      </c>
      <c r="F70" s="25"/>
      <c r="G70" s="34"/>
      <c r="H70" s="17"/>
      <c r="I70" s="17"/>
      <c r="J70" s="17"/>
      <c r="K70" s="17"/>
      <c r="L70" s="17"/>
      <c r="M70" s="17"/>
    </row>
    <row r="71" spans="1:13" ht="24.95" customHeight="1" x14ac:dyDescent="0.25">
      <c r="A71" s="20" t="s">
        <v>88</v>
      </c>
      <c r="B71" s="21">
        <f t="shared" ref="B71:M71" si="23">SUM(B6,B12,B22,B31,B40,B49,B59,B64,B67)</f>
        <v>11032879.629999999</v>
      </c>
      <c r="C71" s="21">
        <f t="shared" si="23"/>
        <v>13472182.16</v>
      </c>
      <c r="D71" s="21">
        <f t="shared" si="23"/>
        <v>13923627.07</v>
      </c>
      <c r="E71" s="21">
        <f t="shared" si="23"/>
        <v>12776644.719999999</v>
      </c>
      <c r="F71" s="28">
        <f t="shared" si="23"/>
        <v>22996652.470000003</v>
      </c>
      <c r="G71" s="21">
        <f t="shared" si="23"/>
        <v>14240451.390000001</v>
      </c>
      <c r="H71" s="21">
        <f t="shared" si="23"/>
        <v>0</v>
      </c>
      <c r="I71" s="21">
        <f t="shared" si="23"/>
        <v>0</v>
      </c>
      <c r="J71" s="21">
        <f t="shared" si="23"/>
        <v>0</v>
      </c>
      <c r="K71" s="21">
        <f t="shared" si="23"/>
        <v>0</v>
      </c>
      <c r="L71" s="21">
        <f t="shared" si="23"/>
        <v>0</v>
      </c>
      <c r="M71" s="21">
        <f t="shared" si="23"/>
        <v>0</v>
      </c>
    </row>
    <row r="72" spans="1:13" ht="24.95" customHeight="1" x14ac:dyDescent="0.25">
      <c r="A72" s="37" t="s">
        <v>90</v>
      </c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</row>
    <row r="73" spans="1:13" ht="24.95" customHeight="1" x14ac:dyDescent="0.25">
      <c r="A73" s="14" t="s">
        <v>78</v>
      </c>
      <c r="B73" s="16">
        <f>SUM(B74:B75)</f>
        <v>0</v>
      </c>
      <c r="C73" s="15">
        <f t="shared" ref="C73:F73" si="24">SUM(C74:C76)</f>
        <v>0</v>
      </c>
      <c r="D73" s="15">
        <f t="shared" si="24"/>
        <v>0</v>
      </c>
      <c r="E73" s="15">
        <f t="shared" si="24"/>
        <v>0</v>
      </c>
      <c r="F73" s="15">
        <f t="shared" si="24"/>
        <v>0</v>
      </c>
      <c r="G73" s="15">
        <f t="shared" ref="G73:J73" si="25">SUM(G74:G76)</f>
        <v>0</v>
      </c>
      <c r="H73" s="15">
        <f t="shared" si="25"/>
        <v>0</v>
      </c>
      <c r="I73" s="15">
        <f t="shared" si="25"/>
        <v>0</v>
      </c>
      <c r="J73" s="15">
        <f t="shared" si="25"/>
        <v>0</v>
      </c>
      <c r="K73" s="15">
        <f t="shared" ref="K73:M73" si="26">SUM(K74:K76)</f>
        <v>0</v>
      </c>
      <c r="L73" s="15">
        <f t="shared" si="26"/>
        <v>0</v>
      </c>
      <c r="M73" s="15">
        <f t="shared" si="26"/>
        <v>0</v>
      </c>
    </row>
    <row r="74" spans="1:13" ht="24.95" customHeight="1" x14ac:dyDescent="0.25">
      <c r="A74" s="5" t="s">
        <v>79</v>
      </c>
      <c r="B74" s="19" t="s">
        <v>44</v>
      </c>
      <c r="C74" s="19" t="s">
        <v>44</v>
      </c>
      <c r="D74" s="19" t="s">
        <v>44</v>
      </c>
      <c r="E74" s="19" t="s">
        <v>44</v>
      </c>
      <c r="F74" s="25"/>
      <c r="G74" s="17"/>
      <c r="H74" s="17"/>
      <c r="I74" s="17"/>
      <c r="J74" s="17"/>
      <c r="K74" s="17"/>
      <c r="L74" s="17"/>
      <c r="M74" s="17"/>
    </row>
    <row r="75" spans="1:13" ht="24.95" customHeight="1" x14ac:dyDescent="0.25">
      <c r="A75" s="5" t="s">
        <v>80</v>
      </c>
      <c r="B75" s="19" t="s">
        <v>44</v>
      </c>
      <c r="C75" s="19" t="s">
        <v>44</v>
      </c>
      <c r="D75" s="19" t="s">
        <v>44</v>
      </c>
      <c r="E75" s="19" t="s">
        <v>44</v>
      </c>
      <c r="F75" s="25"/>
      <c r="G75" s="17"/>
      <c r="H75" s="17"/>
      <c r="I75" s="17"/>
      <c r="J75" s="17"/>
      <c r="K75" s="17"/>
      <c r="L75" s="17"/>
      <c r="M75" s="17"/>
    </row>
    <row r="76" spans="1:13" ht="24.95" customHeight="1" x14ac:dyDescent="0.25">
      <c r="A76" s="14" t="s">
        <v>81</v>
      </c>
      <c r="B76" s="16">
        <f>SUM(B77:B78)</f>
        <v>0</v>
      </c>
      <c r="C76" s="15">
        <f t="shared" ref="C76:F76" si="27">SUM(C77:C79)</f>
        <v>0</v>
      </c>
      <c r="D76" s="15">
        <f t="shared" si="27"/>
        <v>0</v>
      </c>
      <c r="E76" s="15">
        <f t="shared" si="27"/>
        <v>0</v>
      </c>
      <c r="F76" s="15">
        <f t="shared" si="27"/>
        <v>0</v>
      </c>
      <c r="G76" s="15">
        <f t="shared" ref="G76:J76" si="28">SUM(G77:G79)</f>
        <v>0</v>
      </c>
      <c r="H76" s="15">
        <f t="shared" si="28"/>
        <v>0</v>
      </c>
      <c r="I76" s="15">
        <f t="shared" si="28"/>
        <v>0</v>
      </c>
      <c r="J76" s="15">
        <f t="shared" si="28"/>
        <v>0</v>
      </c>
      <c r="K76" s="15">
        <f t="shared" ref="K76:M76" si="29">SUM(K77:K79)</f>
        <v>0</v>
      </c>
      <c r="L76" s="15">
        <f t="shared" si="29"/>
        <v>0</v>
      </c>
      <c r="M76" s="15">
        <f t="shared" si="29"/>
        <v>0</v>
      </c>
    </row>
    <row r="77" spans="1:13" ht="24.95" customHeight="1" x14ac:dyDescent="0.25">
      <c r="A77" s="5" t="s">
        <v>82</v>
      </c>
      <c r="B77" s="19" t="s">
        <v>44</v>
      </c>
      <c r="C77" s="19" t="s">
        <v>44</v>
      </c>
      <c r="D77" s="19" t="s">
        <v>44</v>
      </c>
      <c r="E77" s="19" t="s">
        <v>44</v>
      </c>
      <c r="F77" s="25"/>
      <c r="G77" s="17"/>
      <c r="H77" s="17"/>
      <c r="I77" s="17"/>
      <c r="J77" s="17"/>
      <c r="K77" s="17"/>
      <c r="L77" s="17"/>
      <c r="M77" s="17"/>
    </row>
    <row r="78" spans="1:13" ht="24.95" customHeight="1" x14ac:dyDescent="0.25">
      <c r="A78" s="5" t="s">
        <v>83</v>
      </c>
      <c r="B78" s="19" t="s">
        <v>44</v>
      </c>
      <c r="C78" s="19" t="s">
        <v>44</v>
      </c>
      <c r="D78" s="19" t="s">
        <v>44</v>
      </c>
      <c r="E78" s="19" t="s">
        <v>44</v>
      </c>
      <c r="F78" s="25"/>
      <c r="G78" s="17"/>
      <c r="H78" s="17"/>
      <c r="I78" s="17"/>
      <c r="J78" s="17"/>
      <c r="K78" s="17"/>
      <c r="L78" s="17"/>
      <c r="M78" s="17"/>
    </row>
    <row r="79" spans="1:13" ht="24.95" customHeight="1" x14ac:dyDescent="0.25">
      <c r="A79" s="14" t="s">
        <v>84</v>
      </c>
      <c r="B79" s="16">
        <f>SUM(B80)</f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</row>
    <row r="80" spans="1:13" ht="24.95" customHeight="1" x14ac:dyDescent="0.25">
      <c r="A80" s="5" t="s">
        <v>85</v>
      </c>
      <c r="B80" s="19" t="s">
        <v>44</v>
      </c>
      <c r="C80" s="19" t="s">
        <v>44</v>
      </c>
      <c r="D80" s="19" t="s">
        <v>44</v>
      </c>
      <c r="E80" s="19" t="s">
        <v>44</v>
      </c>
      <c r="F80" s="25"/>
      <c r="G80" s="17"/>
      <c r="H80" s="17"/>
      <c r="I80" s="17"/>
      <c r="J80" s="17"/>
      <c r="K80" s="17"/>
      <c r="L80" s="17"/>
      <c r="M80" s="17"/>
    </row>
    <row r="81" spans="1:13" ht="24.95" customHeight="1" x14ac:dyDescent="0.25">
      <c r="A81" s="20" t="s">
        <v>87</v>
      </c>
      <c r="B81" s="22" t="s">
        <v>44</v>
      </c>
      <c r="C81" s="22" t="s">
        <v>44</v>
      </c>
      <c r="D81" s="22" t="s">
        <v>44</v>
      </c>
      <c r="E81" s="22" t="s">
        <v>44</v>
      </c>
      <c r="F81" s="29"/>
      <c r="G81" s="22"/>
      <c r="H81" s="22"/>
      <c r="I81" s="22"/>
      <c r="J81" s="22"/>
      <c r="K81" s="22"/>
      <c r="L81" s="22"/>
      <c r="M81" s="22"/>
    </row>
    <row r="82" spans="1:13" ht="24.95" customHeight="1" x14ac:dyDescent="0.25">
      <c r="A82" s="20" t="s">
        <v>86</v>
      </c>
      <c r="B82" s="23">
        <f>SUM(B71,B81)</f>
        <v>11032879.629999999</v>
      </c>
      <c r="C82" s="23">
        <f t="shared" ref="C82:M82" si="30">SUM(C71,C81)</f>
        <v>13472182.16</v>
      </c>
      <c r="D82" s="23">
        <f t="shared" si="30"/>
        <v>13923627.07</v>
      </c>
      <c r="E82" s="23">
        <f t="shared" si="30"/>
        <v>12776644.719999999</v>
      </c>
      <c r="F82" s="30">
        <f t="shared" si="30"/>
        <v>22996652.470000003</v>
      </c>
      <c r="G82" s="24">
        <f t="shared" si="30"/>
        <v>14240451.390000001</v>
      </c>
      <c r="H82" s="24">
        <f t="shared" si="30"/>
        <v>0</v>
      </c>
      <c r="I82" s="24">
        <f t="shared" si="30"/>
        <v>0</v>
      </c>
      <c r="J82" s="24">
        <f t="shared" si="30"/>
        <v>0</v>
      </c>
      <c r="K82" s="24">
        <f t="shared" si="30"/>
        <v>0</v>
      </c>
      <c r="L82" s="24">
        <f t="shared" si="30"/>
        <v>0</v>
      </c>
      <c r="M82" s="24">
        <f t="shared" si="30"/>
        <v>0</v>
      </c>
    </row>
    <row r="83" spans="1:13" ht="24.95" customHeight="1" x14ac:dyDescent="0.25">
      <c r="A83" s="6"/>
      <c r="B83" s="7"/>
      <c r="C83" s="7"/>
      <c r="D83" s="7"/>
      <c r="E83" s="7"/>
      <c r="F83" s="31"/>
      <c r="G83" s="7"/>
      <c r="H83" s="7"/>
      <c r="I83" s="7"/>
      <c r="J83" s="7"/>
      <c r="K83" s="7"/>
      <c r="L83" s="7"/>
      <c r="M83" s="7"/>
    </row>
    <row r="84" spans="1:13" ht="24.95" customHeight="1" x14ac:dyDescent="0.25">
      <c r="A84" s="13"/>
    </row>
    <row r="85" spans="1:13" ht="24.95" customHeight="1" x14ac:dyDescent="0.25">
      <c r="A85" s="4" t="s">
        <v>93</v>
      </c>
      <c r="H85" s="2"/>
    </row>
    <row r="86" spans="1:13" ht="24.95" customHeight="1" x14ac:dyDescent="0.25">
      <c r="A86" s="11" t="s">
        <v>92</v>
      </c>
      <c r="H86" s="2"/>
    </row>
    <row r="87" spans="1:13" ht="24.95" customHeight="1" x14ac:dyDescent="0.25">
      <c r="A87" s="12" t="s">
        <v>94</v>
      </c>
    </row>
  </sheetData>
  <mergeCells count="4">
    <mergeCell ref="A1:M1"/>
    <mergeCell ref="A2:M2"/>
    <mergeCell ref="A72:M72"/>
    <mergeCell ref="A5:M5"/>
  </mergeCells>
  <printOptions horizontalCentered="1"/>
  <pageMargins left="0.19685039370078741" right="0.19685039370078741" top="1.1023622047244095" bottom="0.23622047244094491" header="0" footer="0.19685039370078741"/>
  <pageSetup scale="48" fitToHeight="0" orientation="landscape" r:id="rId1"/>
  <headerFooter>
    <oddHeader>&amp;L&amp;G&amp;C&amp;"Arial,Regular"&amp;14&amp;K000000&amp;G&amp;R&amp;G</oddHeader>
    <oddFooter>Página 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9b7c9d6-2dca-402f-bbf0-f274a868c98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DB0428AC3F632468EE948E2D82DEDF8" ma:contentTypeVersion="14" ma:contentTypeDescription="Crear nuevo documento." ma:contentTypeScope="" ma:versionID="a6cb238ae9aab1a0e49dabfa721df021">
  <xsd:schema xmlns:xsd="http://www.w3.org/2001/XMLSchema" xmlns:xs="http://www.w3.org/2001/XMLSchema" xmlns:p="http://schemas.microsoft.com/office/2006/metadata/properties" xmlns:ns3="b9b7c9d6-2dca-402f-bbf0-f274a868c980" xmlns:ns4="6fc15177-f746-4ed0-863d-68089fbf66a6" targetNamespace="http://schemas.microsoft.com/office/2006/metadata/properties" ma:root="true" ma:fieldsID="395fd2514bf1cf05c98d4be77876f0c9" ns3:_="" ns4:_="">
    <xsd:import namespace="b9b7c9d6-2dca-402f-bbf0-f274a868c980"/>
    <xsd:import namespace="6fc15177-f746-4ed0-863d-68089fbf66a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b7c9d6-2dca-402f-bbf0-f274a868c9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c15177-f746-4ed0-863d-68089fbf66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3E81EC-5042-4E73-BE4B-7E5F9E58EB0A}">
  <ds:schemaRefs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6fc15177-f746-4ed0-863d-68089fbf66a6"/>
    <ds:schemaRef ds:uri="http://purl.org/dc/dcmitype/"/>
    <ds:schemaRef ds:uri="http://schemas.microsoft.com/office/infopath/2007/PartnerControls"/>
    <ds:schemaRef ds:uri="b9b7c9d6-2dca-402f-bbf0-f274a868c980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A2A1A90-C799-4C5E-A789-1BA4936ABA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9411A7-30B6-42F6-94D0-B5659B3539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b7c9d6-2dca-402f-bbf0-f274a868c980"/>
    <ds:schemaRef ds:uri="6fc15177-f746-4ed0-863d-68089fbf66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Octubre 2022</vt:lpstr>
      <vt:lpstr>Sheet1</vt:lpstr>
      <vt:lpstr>'Octubre 2022'!Área_de_impresión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Matias</dc:creator>
  <cp:lastModifiedBy>Kelvin Pujols</cp:lastModifiedBy>
  <cp:lastPrinted>2026-07-03T13:22:08Z</cp:lastPrinted>
  <dcterms:created xsi:type="dcterms:W3CDTF">2018-10-10T14:24:58Z</dcterms:created>
  <dcterms:modified xsi:type="dcterms:W3CDTF">2026-07-06T18:46:50Z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0x010100ADB0428AC3F632468EE948E2D82DEDF8</vt:lpwstr>
  </property>
</Properties>
</file>