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.chireno\Documents\2023\FORMATO DE NOMINAS EMPLEADOS 2023\FEBRERO 2023\"/>
    </mc:Choice>
  </mc:AlternateContent>
  <xr:revisionPtr revIDLastSave="0" documentId="8_{7773DE6F-ACDD-4091-AEFE-37F93619F59D}" xr6:coauthVersionLast="47" xr6:coauthVersionMax="47" xr10:uidLastSave="{00000000-0000-0000-0000-000000000000}"/>
  <bookViews>
    <workbookView xWindow="-120" yWindow="-120" windowWidth="20730" windowHeight="11160" xr2:uid="{8FE0449B-F9E1-4AB4-BA2F-5086E65BAA71}"/>
  </bookViews>
  <sheets>
    <sheet name="NOMINA TRAMITE FEBRERO 2023" sheetId="1" r:id="rId1"/>
  </sheets>
  <definedNames>
    <definedName name="_xlnm.Print_Area" localSheetId="0">'NOMINA TRAMITE FEBRERO 2023'!$A$1:$K$31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K17" i="1"/>
  <c r="F17" i="1"/>
  <c r="E17" i="1"/>
  <c r="K16" i="1"/>
  <c r="J16" i="1"/>
  <c r="J11" i="1"/>
  <c r="K11" i="1" s="1"/>
  <c r="J15" i="1" l="1"/>
  <c r="K15" i="1" s="1"/>
  <c r="J7" i="1"/>
  <c r="K7" i="1" s="1"/>
</calcChain>
</file>

<file path=xl/sharedStrings.xml><?xml version="1.0" encoding="utf-8"?>
<sst xmlns="http://schemas.openxmlformats.org/spreadsheetml/2006/main" count="28" uniqueCount="26">
  <si>
    <t>SUELDOS PERSONAL TRAMITE DE PENSION CORRESPONDIENTE AL MES DE FEBRERO 2023</t>
  </si>
  <si>
    <t>DIRECCIÓN GENERAL DE MINERIA</t>
  </si>
  <si>
    <t>No.</t>
  </si>
  <si>
    <t>Nombres</t>
  </si>
  <si>
    <t>Sexo</t>
  </si>
  <si>
    <t>Cargo</t>
  </si>
  <si>
    <t>Ingreso Bruto</t>
  </si>
  <si>
    <t>AFP</t>
  </si>
  <si>
    <t>ISR</t>
  </si>
  <si>
    <t>SFS</t>
  </si>
  <si>
    <t>Otros Desc.</t>
  </si>
  <si>
    <t>Total Desc.</t>
  </si>
  <si>
    <t>Neto</t>
  </si>
  <si>
    <t>LUIS EVANGELISTA RODRIGUEZ SANTANA</t>
  </si>
  <si>
    <t>M</t>
  </si>
  <si>
    <t>INSPECTOR DE EMBARQUES</t>
  </si>
  <si>
    <t>DEPÁRTAMENTO JURÍDICO</t>
  </si>
  <si>
    <t>RAMON ANTONIO NUÑEZ REYNOSO</t>
  </si>
  <si>
    <t>CONSULTOR JURIDICO</t>
  </si>
  <si>
    <t>DEPÁRTAMENTO ADMINISTRATIVO Y FINANCIERO</t>
  </si>
  <si>
    <t>CATALINA LOMBERT CUEVAS</t>
  </si>
  <si>
    <t>F</t>
  </si>
  <si>
    <t>SECRETARIA EJECUTIVA</t>
  </si>
  <si>
    <t>FRANCISCO ORLANDO POLANCO TAVAREZ</t>
  </si>
  <si>
    <t>AUXILIAR OFICINA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</si>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</sst>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4" fontId="1" fillId="2" borderId="1" xfId="0" applyNumberFormat="1" applyFont="1" applyFill="1" applyBorder="1"/>
    <xf numFmtId="4" fontId="0" fillId="0" borderId="0" xfId="0" applyNumberFormat="1"/>
    <xf numFmtId="0" fontId="0" fillId="0" borderId="2" xfId="0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186017</xdr:colOff>
      <xdr:row>24</xdr:row>
      <xdr:rowOff>50708</xdr:rowOff>
    </xdr:from>
    <xdr:to>
      <xdr:col>1</xdr:col>
      <xdr:colOff>2637911</xdr:colOff>
      <xdr:row>30</xdr:row>
      <xdr:rowOff>180696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E5FD7FF-C8F0-47C4-AEAB-1CF9AA6D4D9A}"/>
            </a:ext>
          </a:extLst>
        </xdr:cNvPr>
        <xdr:cNvSpPr txBox="1"/>
      </xdr:nvSpPr>
      <xdr:spPr>
        <a:xfrm>
          <a:off x="519392" y="4622708"/>
          <a:ext cx="2451894" cy="12729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1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Claudia Y. Reyes Baéz</a:t>
          </a:r>
        </a:p>
        <a:p>
          <a:pPr algn="ctr"/>
          <a:r>
            <a:rPr lang="es-DO" sz="1300"/>
            <a:t>Enc. Div. Contabilidad</a:t>
          </a:r>
        </a:p>
      </xdr:txBody>
    </xdr:sp>
    <xdr:clientData/>
  </xdr:twoCellAnchor>
  <xdr:twoCellAnchor>
    <xdr:from>
      <xdr:col>3</xdr:col>
      <xdr:colOff>741829</xdr:colOff>
      <xdr:row>24</xdr:row>
      <xdr:rowOff>61915</xdr:rowOff>
    </xdr:from>
    <xdr:to>
      <xdr:col>5</xdr:col>
      <xdr:colOff>372548</xdr:colOff>
      <xdr:row>30</xdr:row>
      <xdr:rowOff>158285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2C6D50-BB50-43C8-A026-A7EAAAF710BB}"/>
            </a:ext>
          </a:extLst>
        </xdr:cNvPr>
        <xdr:cNvSpPr txBox="1"/>
      </xdr:nvSpPr>
      <xdr:spPr>
        <a:xfrm>
          <a:off x="4599454" y="4633915"/>
          <a:ext cx="2897794" cy="1239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050"/>
        </a:p>
        <a:p>
          <a:pPr algn="ctr"/>
          <a:r>
            <a:rPr lang="es-DO" sz="1300"/>
            <a:t>_________________________________</a:t>
          </a:r>
        </a:p>
        <a:p>
          <a:pPr algn="ctr"/>
          <a:r>
            <a:rPr lang="es-DO" sz="1300" b="1"/>
            <a:t>Berkis Teresa Paulino Rodríguez</a:t>
          </a:r>
        </a:p>
        <a:p>
          <a:pPr algn="ctr"/>
          <a:r>
            <a:rPr lang="es-DO" sz="1300"/>
            <a:t>Enc. Depto.</a:t>
          </a:r>
          <a:r>
            <a:rPr lang="es-DO" sz="1300" baseline="0"/>
            <a:t> Administrativo</a:t>
          </a:r>
          <a:endParaRPr lang="es-DO" sz="1300"/>
        </a:p>
      </xdr:txBody>
    </xdr:sp>
    <xdr:clientData/>
  </xdr:twoCellAnchor>
  <xdr:twoCellAnchor>
    <xdr:from>
      <xdr:col>7</xdr:col>
      <xdr:colOff>122705</xdr:colOff>
      <xdr:row>24</xdr:row>
      <xdr:rowOff>18773</xdr:rowOff>
    </xdr:from>
    <xdr:to>
      <xdr:col>10</xdr:col>
      <xdr:colOff>269585</xdr:colOff>
      <xdr:row>31</xdr:row>
      <xdr:rowOff>9247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2B68E5D-881D-45A5-AF8B-8424BC2BE701}"/>
            </a:ext>
          </a:extLst>
        </xdr:cNvPr>
        <xdr:cNvSpPr txBox="1"/>
      </xdr:nvSpPr>
      <xdr:spPr>
        <a:xfrm>
          <a:off x="8847605" y="4590773"/>
          <a:ext cx="2461455" cy="1323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3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Rolando Muñoz Mejía</a:t>
          </a:r>
        </a:p>
        <a:p>
          <a:pPr algn="ctr"/>
          <a:r>
            <a:rPr lang="es-DO" sz="1300"/>
            <a:t>Director General de Minería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40E5C-20BA-48E7-81CA-221ECC63D973}">
  <sheetPr>
    <pageSetUpPr fitToPage="1"/>
  </sheetPr>
  <dimension ref="A1:O213"/>
  <sheetViews>
    <sheetView tabSelected="1" zoomScaleNormal="100" zoomScaleSheetLayoutView="100" workbookViewId="0">
      <selection activeCell="E22" sqref="E22"/>
    </sheetView>
  </sheetViews>
  <sheetFormatPr baseColWidth="10" defaultColWidth="11.42578125" defaultRowHeight="15" x14ac:dyDescent="0.25"/>
  <cols>
    <col min="1" max="1" width="4.85546875" customWidth="1"/>
    <col min="2" max="2" width="41.5703125" customWidth="1"/>
    <col min="4" max="4" width="34.85546875" customWidth="1"/>
    <col min="5" max="5" width="14.140625" customWidth="1"/>
    <col min="6" max="6" width="12.5703125" customWidth="1"/>
    <col min="10" max="11" width="11.85546875" bestFit="1" customWidth="1"/>
  </cols>
  <sheetData>
    <row r="1" spans="1:15" ht="1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5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5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5" x14ac:dyDescent="0.25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5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5" x14ac:dyDescent="0.25">
      <c r="A6" s="1" t="s">
        <v>2</v>
      </c>
      <c r="B6" s="1" t="s">
        <v>3</v>
      </c>
      <c r="C6" s="1" t="s">
        <v>4</v>
      </c>
      <c r="D6" s="1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</row>
    <row r="7" spans="1:15" x14ac:dyDescent="0.25">
      <c r="A7" s="3">
        <v>1</v>
      </c>
      <c r="B7" s="8" t="s">
        <v>13</v>
      </c>
      <c r="C7" s="3" t="s">
        <v>14</v>
      </c>
      <c r="D7" s="8" t="s">
        <v>15</v>
      </c>
      <c r="E7" s="7">
        <v>10000</v>
      </c>
      <c r="F7" s="6">
        <v>287</v>
      </c>
      <c r="G7" s="6">
        <v>0</v>
      </c>
      <c r="H7" s="6">
        <v>304</v>
      </c>
      <c r="I7" s="6">
        <v>25</v>
      </c>
      <c r="J7" s="6">
        <f>SUM(F7:I7)</f>
        <v>616</v>
      </c>
      <c r="K7" s="6">
        <f>E7-J7</f>
        <v>9384</v>
      </c>
      <c r="O7" s="10"/>
    </row>
    <row r="8" spans="1:15" x14ac:dyDescent="0.25">
      <c r="A8" s="11"/>
      <c r="C8" s="16"/>
      <c r="E8" s="17"/>
      <c r="F8" s="17"/>
      <c r="G8" s="17"/>
      <c r="H8" s="17"/>
      <c r="I8" s="17"/>
      <c r="J8" s="17"/>
      <c r="K8" s="12"/>
    </row>
    <row r="9" spans="1:15" x14ac:dyDescent="0.25">
      <c r="A9" s="21" t="s">
        <v>16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5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5" x14ac:dyDescent="0.25">
      <c r="A11" s="5">
        <v>2</v>
      </c>
      <c r="B11" s="4" t="s">
        <v>17</v>
      </c>
      <c r="C11" s="5" t="s">
        <v>14</v>
      </c>
      <c r="D11" s="4" t="s">
        <v>18</v>
      </c>
      <c r="E11" s="6">
        <v>88000</v>
      </c>
      <c r="F11" s="6">
        <v>2525.6</v>
      </c>
      <c r="G11" s="6">
        <v>9282.67</v>
      </c>
      <c r="H11" s="6">
        <v>2675.2</v>
      </c>
      <c r="I11" s="6">
        <v>25</v>
      </c>
      <c r="J11" s="6">
        <f>SUM(F11:I11)</f>
        <v>14508.470000000001</v>
      </c>
      <c r="K11" s="6">
        <f>E11-J11</f>
        <v>73491.53</v>
      </c>
    </row>
    <row r="12" spans="1:15" x14ac:dyDescent="0.25">
      <c r="A12" s="11"/>
      <c r="C12" s="16"/>
      <c r="E12" s="17"/>
      <c r="F12" s="17"/>
      <c r="G12" s="17"/>
      <c r="H12" s="17"/>
      <c r="I12" s="17"/>
      <c r="J12" s="17"/>
      <c r="K12" s="12"/>
    </row>
    <row r="13" spans="1:15" x14ac:dyDescent="0.25">
      <c r="A13" s="21" t="s">
        <v>19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5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5" x14ac:dyDescent="0.25">
      <c r="A15" s="3">
        <v>3</v>
      </c>
      <c r="B15" s="4" t="s">
        <v>20</v>
      </c>
      <c r="C15" s="5" t="s">
        <v>21</v>
      </c>
      <c r="D15" s="4" t="s">
        <v>22</v>
      </c>
      <c r="E15" s="6">
        <v>28621.37</v>
      </c>
      <c r="F15" s="6">
        <v>821.43</v>
      </c>
      <c r="G15" s="6">
        <v>0</v>
      </c>
      <c r="H15" s="6">
        <v>870.09</v>
      </c>
      <c r="I15" s="6">
        <v>7025</v>
      </c>
      <c r="J15" s="6">
        <f>SUM(F15:I15)</f>
        <v>8716.52</v>
      </c>
      <c r="K15" s="6">
        <f>E15-J15</f>
        <v>19904.849999999999</v>
      </c>
    </row>
    <row r="16" spans="1:15" x14ac:dyDescent="0.25">
      <c r="A16" s="3">
        <v>4</v>
      </c>
      <c r="B16" s="4" t="s">
        <v>23</v>
      </c>
      <c r="C16" s="5" t="s">
        <v>14</v>
      </c>
      <c r="D16" s="4" t="s">
        <v>24</v>
      </c>
      <c r="E16" s="6">
        <v>10000</v>
      </c>
      <c r="F16" s="6">
        <v>287</v>
      </c>
      <c r="G16" s="6">
        <v>0</v>
      </c>
      <c r="H16" s="6">
        <v>304</v>
      </c>
      <c r="I16" s="6">
        <v>25</v>
      </c>
      <c r="J16" s="6">
        <f>SUM(F16:I16)</f>
        <v>616</v>
      </c>
      <c r="K16" s="6">
        <f>E16-J16</f>
        <v>9384</v>
      </c>
    </row>
    <row r="17" spans="1:14" x14ac:dyDescent="0.25">
      <c r="A17" s="19" t="s">
        <v>25</v>
      </c>
      <c r="B17" s="19"/>
      <c r="C17" s="19"/>
      <c r="D17" s="19"/>
      <c r="E17" s="9">
        <f>SUM(E7,E11,E15:E16)</f>
        <v>136621.37</v>
      </c>
      <c r="F17" s="9">
        <f>SUM(F7,F11,F15:F16)</f>
        <v>3921.0299999999997</v>
      </c>
      <c r="G17" s="9">
        <f t="shared" ref="G17:K17" si="0">SUM(G7,G11,G15:G16)</f>
        <v>9282.67</v>
      </c>
      <c r="H17" s="9">
        <f t="shared" si="0"/>
        <v>4153.29</v>
      </c>
      <c r="I17" s="9">
        <f t="shared" si="0"/>
        <v>7100</v>
      </c>
      <c r="J17" s="9">
        <f t="shared" si="0"/>
        <v>24456.99</v>
      </c>
      <c r="K17" s="9">
        <f t="shared" si="0"/>
        <v>112164.38</v>
      </c>
    </row>
    <row r="18" spans="1:14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N18" s="10"/>
    </row>
    <row r="19" spans="1:14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4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4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4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4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4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4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4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4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4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4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4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4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1:14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4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4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4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4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4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4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4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N39" s="10"/>
    </row>
    <row r="40" spans="1:14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4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4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4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4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4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4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4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4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x14ac:dyDescent="0.25">
      <c r="A57" s="14"/>
      <c r="B57" s="13"/>
      <c r="C57" s="13"/>
      <c r="D57" s="13"/>
      <c r="E57" s="13"/>
      <c r="F57" s="13"/>
      <c r="G57" s="13"/>
      <c r="H57" s="13"/>
      <c r="I57" s="13"/>
      <c r="J57" s="13"/>
      <c r="K57" s="15"/>
    </row>
    <row r="59" spans="1:11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1:11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1:1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1:11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1:11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1:11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1:11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1:11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1:11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1:11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1:11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1:11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1:11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1:11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1:11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1:11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1:11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1:11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1:11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1:11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1:11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11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1:11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1:11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1:11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1:11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1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1:11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1:11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1:11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1:11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1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1:11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ht="13.5" customHeight="1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ht="14.25" customHeight="1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1:11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1:11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1:11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1:11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1:11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1:11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1:11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1:11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1:11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1:11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1:11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1:11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1:11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1:11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</sheetData>
  <mergeCells count="5">
    <mergeCell ref="A17:D17"/>
    <mergeCell ref="A1:K3"/>
    <mergeCell ref="A4:K5"/>
    <mergeCell ref="A9:K10"/>
    <mergeCell ref="A13:K14"/>
  </mergeCells>
  <pageMargins left="0.4" right="0.27" top="1.1299999999999999" bottom="0.8" header="0.15748031496062992" footer="0.31496062992125984"/>
  <pageSetup scale="74" fitToHeight="0" orientation="landscape" r:id="rId1"/>
  <headerFooter>
    <oddHeader>&amp;C&amp;G</oddHeader>
    <oddFooter>Página &amp;P</oddFooter>
  </headerFooter>
  <ignoredErrors>
    <ignoredError sqref="J7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TRAMITE FEBRERO 2023</vt:lpstr>
      <vt:lpstr>'NOMINA TRAMITE FEBRERO 2023'!Área_de_impresión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Garcia</dc:creator>
  <cp:keywords/>
  <dc:description/>
  <cp:lastModifiedBy>Ana Gissell CHireno</cp:lastModifiedBy>
  <cp:revision/>
  <cp:lastPrinted>2023-02-16T15:43:00Z</cp:lastPrinted>
  <dcterms:created xsi:type="dcterms:W3CDTF">2023-01-27T13:13:14Z</dcterms:created>
  <dcterms:modified xsi:type="dcterms:W3CDTF">2023-02-16T15:45:21Z</dcterms:modified>
  <cp:category/>
  <cp:contentStatus/>
</cp:coreProperties>
</file>